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tura-srv-fin\FinU\2024 год\Документы к бюджету\Расчетные файлы\"/>
    </mc:Choice>
  </mc:AlternateContent>
  <xr:revisionPtr revIDLastSave="0" documentId="13_ncr:1_{348E5509-E917-437C-8BE3-06768F69FFFF}" xr6:coauthVersionLast="45" xr6:coauthVersionMax="45" xr10:uidLastSave="{00000000-0000-0000-0000-000000000000}"/>
  <bookViews>
    <workbookView xWindow="-120" yWindow="-120" windowWidth="29040" windowHeight="15840" xr2:uid="{C954D90C-D78C-41F8-867D-77CA096354BA}"/>
  </bookViews>
  <sheets>
    <sheet name="Лист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9" i="1" l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<sst xmlns="http://schemas.openxmlformats.org/spreadsheetml/2006/main" count="34" uniqueCount="30">
  <si>
    <t>Расчет индекса налогового потенциала поселений</t>
  </si>
  <si>
    <t xml:space="preserve">Наименование муниципального образования </t>
  </si>
  <si>
    <t xml:space="preserve">Численность постоянного населения </t>
  </si>
  <si>
    <t>Фактическое поступление налога на доходы физических лиц</t>
  </si>
  <si>
    <t>Фактическое поступление налога на имущество физических лиц</t>
  </si>
  <si>
    <t>Фактическое поступление земельного налога</t>
  </si>
  <si>
    <t>Фактическое поступление арендной платы за землю</t>
  </si>
  <si>
    <t xml:space="preserve">Дотация за счет субвенции из краевого бюджета на выравнивание бюджетной обеспеченности поселений </t>
  </si>
  <si>
    <t>ИНДЕКС НАЛОГОВОГО ПОТЕНЦИАЛА</t>
  </si>
  <si>
    <t>Доля дотации за счет субвенции из краевого бюджета</t>
  </si>
  <si>
    <t>ИНП общий</t>
  </si>
  <si>
    <t>НДФЛ</t>
  </si>
  <si>
    <t>НИФЛ</t>
  </si>
  <si>
    <t>ЗЕМЛЯ</t>
  </si>
  <si>
    <t>Дата статистики</t>
  </si>
  <si>
    <t>Единицы измерения</t>
  </si>
  <si>
    <t>человек</t>
  </si>
  <si>
    <t>тыс. рублей</t>
  </si>
  <si>
    <t>Обозначение</t>
  </si>
  <si>
    <t>Ni</t>
  </si>
  <si>
    <t>Фндфл</t>
  </si>
  <si>
    <t>Фнифл</t>
  </si>
  <si>
    <t>Фзн</t>
  </si>
  <si>
    <t>Фапз</t>
  </si>
  <si>
    <t>ИНПндфл</t>
  </si>
  <si>
    <t>ИНПнифл</t>
  </si>
  <si>
    <t>ИНПземля</t>
  </si>
  <si>
    <t>Di</t>
  </si>
  <si>
    <t>ИНП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</si>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</sst>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"/>
  </numFmts>
  <fonts count="4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6" xfId="0" applyFont="1" applyBorder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164" fontId="3" fillId="0" borderId="6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vertical="center" wrapText="1"/>
    </xf>
    <xf numFmtId="4" fontId="3" fillId="0" borderId="6" xfId="0" applyNumberFormat="1" applyFont="1" applyBorder="1" applyAlignment="1">
      <alignment horizontal="right" vertical="center"/>
    </xf>
    <xf numFmtId="4" fontId="3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vertical="center" wrapText="1"/>
    </xf>
    <xf numFmtId="164" fontId="1" fillId="0" borderId="6" xfId="0" applyNumberFormat="1" applyFont="1" applyFill="1" applyBorder="1" applyAlignment="1">
      <alignment vertical="center"/>
    </xf>
    <xf numFmtId="165" fontId="3" fillId="0" borderId="6" xfId="0" applyNumberFormat="1" applyFont="1" applyFill="1" applyBorder="1" applyAlignment="1">
      <alignment horizontal="right" vertical="center"/>
    </xf>
    <xf numFmtId="164" fontId="1" fillId="0" borderId="6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bramovaAA\Desktop\&#1088;&#1072;&#1089;&#1095;&#1077;&#1090;%20&#1076;&#1086;&#1090;&#1072;&#1094;&#1080;&#1081;%202024%20&#1088;&#1072;&#1073;&#1086;&#1095;&#1080;&#1081;%20&#1074;&#1072;&#1088;&#1080;&#1072;&#1085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П"/>
      <sheetName val="ИБР_мсу"/>
      <sheetName val="ИБР_бу"/>
      <sheetName val="ИБР_прочие"/>
      <sheetName val="ИБР_культура_не нужен !!!"/>
      <sheetName val="Исходные данные"/>
      <sheetName val="прогноз доходов"/>
      <sheetName val="прогноз расходов"/>
      <sheetName val="ИБР_общий, БО, дотации"/>
    </sheetNames>
    <sheetDataSet>
      <sheetData sheetId="0"/>
      <sheetData sheetId="1"/>
      <sheetData sheetId="2"/>
      <sheetData sheetId="3"/>
      <sheetData sheetId="4"/>
      <sheetData sheetId="5">
        <row r="6">
          <cell r="A6" t="str">
            <v>Тура</v>
          </cell>
        </row>
        <row r="7">
          <cell r="A7" t="str">
            <v>Тутончаны</v>
          </cell>
        </row>
        <row r="8">
          <cell r="A8" t="str">
            <v>Нидым</v>
          </cell>
        </row>
        <row r="9">
          <cell r="A9" t="str">
            <v>Эконда</v>
          </cell>
        </row>
        <row r="10">
          <cell r="A10" t="str">
            <v>Юкта</v>
          </cell>
        </row>
        <row r="11">
          <cell r="A11" t="str">
            <v>Чиринда</v>
          </cell>
        </row>
        <row r="12">
          <cell r="A12" t="str">
            <v>Ессей</v>
          </cell>
        </row>
        <row r="13">
          <cell r="A13" t="str">
            <v>Кислокан</v>
          </cell>
        </row>
        <row r="14">
          <cell r="A14" t="str">
            <v>Учами</v>
          </cell>
        </row>
        <row r="15">
          <cell r="A15" t="str">
            <v>Байкит</v>
          </cell>
        </row>
        <row r="16">
          <cell r="A16" t="str">
            <v>Полигус</v>
          </cell>
        </row>
        <row r="17">
          <cell r="A17" t="str">
            <v>Суринда</v>
          </cell>
        </row>
        <row r="18">
          <cell r="A18" t="str">
            <v>Ошарово</v>
          </cell>
        </row>
        <row r="19">
          <cell r="A19" t="str">
            <v>Суломай</v>
          </cell>
        </row>
        <row r="20">
          <cell r="A20" t="str">
            <v>Кузьмовка</v>
          </cell>
        </row>
        <row r="21">
          <cell r="A21" t="str">
            <v>Бурный</v>
          </cell>
        </row>
        <row r="22">
          <cell r="A22" t="str">
            <v>Мирюга</v>
          </cell>
        </row>
        <row r="23">
          <cell r="A23" t="str">
            <v>Куюмба</v>
          </cell>
        </row>
        <row r="24">
          <cell r="A24" t="str">
            <v>Ванавара</v>
          </cell>
        </row>
        <row r="25">
          <cell r="A25" t="str">
            <v>Чемдальск</v>
          </cell>
        </row>
        <row r="26">
          <cell r="A26" t="str">
            <v>Оскоба</v>
          </cell>
        </row>
        <row r="27">
          <cell r="A27" t="str">
            <v>Стрелка-Чуня</v>
          </cell>
        </row>
        <row r="28">
          <cell r="A28" t="str">
            <v>Муторай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C92AF-40D0-40E3-8F33-CCD25A89C61D}">
  <dimension ref="A1:L30"/>
  <sheetViews>
    <sheetView tabSelected="1" topLeftCell="A4" workbookViewId="0">
      <selection activeCell="R21" sqref="R21"/>
    </sheetView>
  </sheetViews>
  <sheetFormatPr defaultRowHeight="15" x14ac:dyDescent="0.25"/>
  <cols>
    <col min="1" max="1" width="11.42578125" customWidth="1"/>
    <col min="2" max="2" width="8.42578125" customWidth="1"/>
    <col min="3" max="3" width="10.28515625" customWidth="1"/>
    <col min="4" max="4" width="11.140625" customWidth="1"/>
    <col min="5" max="5" width="10.28515625" customWidth="1"/>
    <col min="6" max="6" width="9.42578125" customWidth="1"/>
    <col min="7" max="7" width="10.42578125" customWidth="1"/>
    <col min="8" max="8" width="10.85546875" customWidth="1"/>
    <col min="9" max="9" width="10.28515625" customWidth="1"/>
    <col min="10" max="10" width="10.5703125" customWidth="1"/>
    <col min="11" max="11" width="10" customWidth="1"/>
    <col min="12" max="12" width="10.5703125" customWidth="1"/>
  </cols>
  <sheetData>
    <row r="1" spans="1:12" x14ac:dyDescent="0.2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23.25" customHeight="1" x14ac:dyDescent="0.25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7" t="s">
        <v>7</v>
      </c>
      <c r="H2" s="15" t="s">
        <v>8</v>
      </c>
      <c r="I2" s="16"/>
      <c r="J2" s="16"/>
      <c r="K2" s="17" t="s">
        <v>9</v>
      </c>
      <c r="L2" s="12" t="s">
        <v>10</v>
      </c>
    </row>
    <row r="3" spans="1:12" ht="98.25" customHeight="1" x14ac:dyDescent="0.25">
      <c r="A3" s="13"/>
      <c r="B3" s="13"/>
      <c r="C3" s="13"/>
      <c r="D3" s="13"/>
      <c r="E3" s="13"/>
      <c r="F3" s="13"/>
      <c r="G3" s="18"/>
      <c r="H3" s="1" t="s">
        <v>11</v>
      </c>
      <c r="I3" s="1" t="s">
        <v>12</v>
      </c>
      <c r="J3" s="1" t="s">
        <v>13</v>
      </c>
      <c r="K3" s="18"/>
      <c r="L3" s="13"/>
    </row>
    <row r="4" spans="1:12" ht="21" x14ac:dyDescent="0.25">
      <c r="A4" s="1" t="s">
        <v>14</v>
      </c>
      <c r="B4" s="2">
        <v>44927</v>
      </c>
      <c r="C4" s="1">
        <v>2022</v>
      </c>
      <c r="D4" s="1">
        <v>2022</v>
      </c>
      <c r="E4" s="1">
        <v>2022</v>
      </c>
      <c r="F4" s="1">
        <v>2022</v>
      </c>
      <c r="G4" s="19">
        <v>2024</v>
      </c>
      <c r="H4" s="1">
        <v>2024</v>
      </c>
      <c r="I4" s="1">
        <v>2024</v>
      </c>
      <c r="J4" s="1">
        <v>2024</v>
      </c>
      <c r="K4" s="19">
        <v>2024</v>
      </c>
      <c r="L4" s="1">
        <v>2024</v>
      </c>
    </row>
    <row r="5" spans="1:12" ht="21" x14ac:dyDescent="0.25">
      <c r="A5" s="1" t="s">
        <v>15</v>
      </c>
      <c r="B5" s="1" t="s">
        <v>16</v>
      </c>
      <c r="C5" s="1" t="s">
        <v>17</v>
      </c>
      <c r="D5" s="1" t="s">
        <v>17</v>
      </c>
      <c r="E5" s="1" t="s">
        <v>17</v>
      </c>
      <c r="F5" s="1" t="s">
        <v>17</v>
      </c>
      <c r="G5" s="19" t="s">
        <v>17</v>
      </c>
      <c r="H5" s="1"/>
      <c r="I5" s="1"/>
      <c r="J5" s="1"/>
      <c r="K5" s="19"/>
      <c r="L5" s="1"/>
    </row>
    <row r="6" spans="1:12" x14ac:dyDescent="0.25">
      <c r="A6" s="1" t="s">
        <v>18</v>
      </c>
      <c r="B6" s="1" t="s">
        <v>19</v>
      </c>
      <c r="C6" s="1" t="s">
        <v>20</v>
      </c>
      <c r="D6" s="1" t="s">
        <v>21</v>
      </c>
      <c r="E6" s="1" t="s">
        <v>22</v>
      </c>
      <c r="F6" s="1" t="s">
        <v>23</v>
      </c>
      <c r="G6" s="19"/>
      <c r="H6" s="1" t="s">
        <v>24</v>
      </c>
      <c r="I6" s="1" t="s">
        <v>25</v>
      </c>
      <c r="J6" s="1" t="s">
        <v>26</v>
      </c>
      <c r="K6" s="19" t="s">
        <v>27</v>
      </c>
      <c r="L6" s="1" t="s">
        <v>28</v>
      </c>
    </row>
    <row r="7" spans="1:12" x14ac:dyDescent="0.25">
      <c r="A7" s="3" t="str">
        <f>'[1]Исходные данные'!A6</f>
        <v>Тура</v>
      </c>
      <c r="B7" s="4">
        <v>4369</v>
      </c>
      <c r="C7" s="4">
        <v>9524.9</v>
      </c>
      <c r="D7" s="5">
        <v>756.9</v>
      </c>
      <c r="E7" s="5">
        <v>2200.5</v>
      </c>
      <c r="F7" s="5"/>
      <c r="G7" s="20">
        <v>19606.900000000001</v>
      </c>
      <c r="H7" s="6">
        <v>0.70709866658539744</v>
      </c>
      <c r="I7" s="6">
        <v>1.7330970729084434</v>
      </c>
      <c r="J7" s="6">
        <v>1.9750322821364155</v>
      </c>
      <c r="K7" s="22">
        <v>0.53248648220339534</v>
      </c>
      <c r="L7" s="7">
        <v>0.62211130206162968</v>
      </c>
    </row>
    <row r="8" spans="1:12" ht="18" customHeight="1" x14ac:dyDescent="0.25">
      <c r="A8" s="3" t="str">
        <f>'[1]Исходные данные'!A7</f>
        <v>Тутончаны</v>
      </c>
      <c r="B8" s="4">
        <v>194</v>
      </c>
      <c r="C8" s="4">
        <v>178.8</v>
      </c>
      <c r="D8" s="5">
        <v>0.3</v>
      </c>
      <c r="E8" s="5">
        <v>2</v>
      </c>
      <c r="F8" s="5"/>
      <c r="G8" s="20">
        <v>2461.9</v>
      </c>
      <c r="H8" s="6">
        <v>0.29892856871561407</v>
      </c>
      <c r="I8" s="6">
        <v>1.5469844669324663E-2</v>
      </c>
      <c r="J8" s="6">
        <v>4.0426220098309429E-2</v>
      </c>
      <c r="K8" s="22">
        <v>1.5057413482025654</v>
      </c>
      <c r="L8" s="7">
        <v>1.1073519971136758</v>
      </c>
    </row>
    <row r="9" spans="1:12" x14ac:dyDescent="0.25">
      <c r="A9" s="3" t="str">
        <f>'[1]Исходные данные'!A8</f>
        <v>Нидым</v>
      </c>
      <c r="B9" s="4">
        <v>140</v>
      </c>
      <c r="C9" s="4">
        <v>124.3</v>
      </c>
      <c r="D9" s="5">
        <v>0.4</v>
      </c>
      <c r="E9" s="5">
        <v>1.1000000000000001</v>
      </c>
      <c r="F9" s="5"/>
      <c r="G9" s="20">
        <v>1142.9000000000001</v>
      </c>
      <c r="H9" s="6">
        <v>0.28796833220366169</v>
      </c>
      <c r="I9" s="6">
        <v>2.8582379674752238E-2</v>
      </c>
      <c r="J9" s="6">
        <v>3.0810554889211545E-2</v>
      </c>
      <c r="K9" s="22">
        <v>0.96863887546487948</v>
      </c>
      <c r="L9" s="7">
        <v>0.74093326318680619</v>
      </c>
    </row>
    <row r="10" spans="1:12" x14ac:dyDescent="0.25">
      <c r="A10" s="3" t="str">
        <f>'[1]Исходные данные'!A9</f>
        <v>Эконда</v>
      </c>
      <c r="B10" s="4">
        <v>331</v>
      </c>
      <c r="C10" s="4">
        <v>123.5</v>
      </c>
      <c r="D10" s="5">
        <v>0</v>
      </c>
      <c r="E10" s="5">
        <v>2.7</v>
      </c>
      <c r="F10" s="5"/>
      <c r="G10" s="20">
        <v>11767.9</v>
      </c>
      <c r="H10" s="6">
        <v>0.12101538923230055</v>
      </c>
      <c r="I10" s="6">
        <v>0</v>
      </c>
      <c r="J10" s="6">
        <v>3.1986788651804349E-2</v>
      </c>
      <c r="K10" s="22">
        <v>4.2184477425493414</v>
      </c>
      <c r="L10" s="7">
        <v>2.8885518117434223</v>
      </c>
    </row>
    <row r="11" spans="1:12" x14ac:dyDescent="0.25">
      <c r="A11" s="3" t="str">
        <f>'[1]Исходные данные'!A10</f>
        <v>Юкта</v>
      </c>
      <c r="B11" s="4">
        <v>86</v>
      </c>
      <c r="C11" s="4">
        <v>74</v>
      </c>
      <c r="D11" s="5">
        <v>3.6</v>
      </c>
      <c r="E11" s="5">
        <v>1.2</v>
      </c>
      <c r="F11" s="5"/>
      <c r="G11" s="20">
        <v>895.4</v>
      </c>
      <c r="H11" s="6">
        <v>0.27908397927275863</v>
      </c>
      <c r="I11" s="6">
        <v>0.41876509756032348</v>
      </c>
      <c r="J11" s="6">
        <v>5.4716418830735088E-2</v>
      </c>
      <c r="K11" s="22">
        <v>1.2353793478521122</v>
      </c>
      <c r="L11" s="7">
        <v>0.92322977138466999</v>
      </c>
    </row>
    <row r="12" spans="1:12" x14ac:dyDescent="0.25">
      <c r="A12" s="3" t="str">
        <f>'[1]Исходные данные'!A11</f>
        <v>Чиринда</v>
      </c>
      <c r="B12" s="4">
        <v>226</v>
      </c>
      <c r="C12" s="4">
        <v>98.4</v>
      </c>
      <c r="D12" s="5">
        <v>0</v>
      </c>
      <c r="E12" s="5">
        <v>5.3</v>
      </c>
      <c r="F12" s="5"/>
      <c r="G12" s="20">
        <v>4999.3</v>
      </c>
      <c r="H12" s="6">
        <v>0.14121742801948056</v>
      </c>
      <c r="I12" s="6">
        <v>0</v>
      </c>
      <c r="J12" s="6">
        <v>9.1960706869649897E-2</v>
      </c>
      <c r="K12" s="22">
        <v>2.6247168405462116</v>
      </c>
      <c r="L12" s="7">
        <v>1.818011272668596</v>
      </c>
    </row>
    <row r="13" spans="1:12" x14ac:dyDescent="0.25">
      <c r="A13" s="3" t="str">
        <f>'[1]Исходные данные'!A12</f>
        <v>Ессей</v>
      </c>
      <c r="B13" s="4">
        <v>754</v>
      </c>
      <c r="C13" s="4">
        <v>262.5</v>
      </c>
      <c r="D13" s="5">
        <v>0</v>
      </c>
      <c r="E13" s="5">
        <v>0</v>
      </c>
      <c r="F13" s="5"/>
      <c r="G13" s="20">
        <v>23370.9</v>
      </c>
      <c r="H13" s="6">
        <v>0.11291706989896277</v>
      </c>
      <c r="I13" s="6">
        <v>0</v>
      </c>
      <c r="J13" s="6">
        <v>0</v>
      </c>
      <c r="K13" s="22">
        <v>3.6777803605425325</v>
      </c>
      <c r="L13" s="7">
        <v>2.5200388174288699</v>
      </c>
    </row>
    <row r="14" spans="1:12" x14ac:dyDescent="0.25">
      <c r="A14" s="3" t="str">
        <f>'[1]Исходные данные'!A13</f>
        <v>Кислокан</v>
      </c>
      <c r="B14" s="4">
        <v>130</v>
      </c>
      <c r="C14" s="4">
        <v>123.1</v>
      </c>
      <c r="D14" s="5">
        <v>0.3</v>
      </c>
      <c r="E14" s="5">
        <v>2.1</v>
      </c>
      <c r="F14" s="5"/>
      <c r="G14" s="20">
        <v>1412.4</v>
      </c>
      <c r="H14" s="6">
        <v>0.30712582691985307</v>
      </c>
      <c r="I14" s="6">
        <v>2.3085768198838345E-2</v>
      </c>
      <c r="J14" s="6">
        <v>6.3344777184812545E-2</v>
      </c>
      <c r="K14" s="22">
        <v>1.289128039191284</v>
      </c>
      <c r="L14" s="7">
        <v>0.9637998937354445</v>
      </c>
    </row>
    <row r="15" spans="1:12" x14ac:dyDescent="0.25">
      <c r="A15" s="3" t="str">
        <f>'[1]Исходные данные'!A14</f>
        <v>Учами</v>
      </c>
      <c r="B15" s="4">
        <v>82</v>
      </c>
      <c r="C15" s="4">
        <v>54.1</v>
      </c>
      <c r="D15" s="5">
        <v>0.8</v>
      </c>
      <c r="E15" s="5">
        <v>19.899999999999999</v>
      </c>
      <c r="F15" s="5"/>
      <c r="G15" s="20">
        <v>265</v>
      </c>
      <c r="H15" s="6">
        <v>0.21398584739031593</v>
      </c>
      <c r="I15" s="6">
        <v>9.7598369621105199E-2</v>
      </c>
      <c r="J15" s="6">
        <v>0.95164308116788643</v>
      </c>
      <c r="K15" s="22">
        <v>0.38345439478676435</v>
      </c>
      <c r="L15" s="7">
        <v>0.34021034132563055</v>
      </c>
    </row>
    <row r="16" spans="1:12" x14ac:dyDescent="0.25">
      <c r="A16" s="3" t="str">
        <f>'[1]Исходные данные'!A15</f>
        <v>Байкит</v>
      </c>
      <c r="B16" s="4">
        <v>2879</v>
      </c>
      <c r="C16" s="4">
        <v>17244.8</v>
      </c>
      <c r="D16" s="5">
        <v>162.4</v>
      </c>
      <c r="E16" s="5">
        <v>244.6</v>
      </c>
      <c r="F16" s="5">
        <v>2.1</v>
      </c>
      <c r="G16" s="20">
        <v>8190.4</v>
      </c>
      <c r="H16" s="6">
        <v>1.9427554466904173</v>
      </c>
      <c r="I16" s="6">
        <v>0.56430095891383025</v>
      </c>
      <c r="J16" s="6">
        <v>0.33601785492550701</v>
      </c>
      <c r="K16" s="22">
        <v>0.33755546639627787</v>
      </c>
      <c r="L16" s="7">
        <v>0.81469424972463989</v>
      </c>
    </row>
    <row r="17" spans="1:12" x14ac:dyDescent="0.25">
      <c r="A17" s="3" t="str">
        <f>'[1]Исходные данные'!A16</f>
        <v>Полигус</v>
      </c>
      <c r="B17" s="4">
        <v>138</v>
      </c>
      <c r="C17" s="4">
        <v>112.1</v>
      </c>
      <c r="D17" s="5">
        <v>0.8</v>
      </c>
      <c r="E17" s="5">
        <v>0</v>
      </c>
      <c r="F17" s="5"/>
      <c r="G17" s="20">
        <v>1355.9</v>
      </c>
      <c r="H17" s="6">
        <v>0.26346817573217363</v>
      </c>
      <c r="I17" s="6">
        <v>5.79932341226857E-2</v>
      </c>
      <c r="J17" s="6">
        <v>0</v>
      </c>
      <c r="K17" s="22">
        <v>1.16581670054943</v>
      </c>
      <c r="L17" s="7">
        <v>0.86677943443618199</v>
      </c>
    </row>
    <row r="18" spans="1:12" x14ac:dyDescent="0.25">
      <c r="A18" s="3" t="str">
        <f>'[1]Исходные данные'!A17</f>
        <v>Суринда</v>
      </c>
      <c r="B18" s="4">
        <v>337</v>
      </c>
      <c r="C18" s="4">
        <v>223.6</v>
      </c>
      <c r="D18" s="5">
        <v>0</v>
      </c>
      <c r="E18" s="5">
        <v>0</v>
      </c>
      <c r="F18" s="5"/>
      <c r="G18" s="20">
        <v>6426.8</v>
      </c>
      <c r="H18" s="6">
        <v>0.21520062907303872</v>
      </c>
      <c r="I18" s="6">
        <v>0</v>
      </c>
      <c r="J18" s="6">
        <v>0</v>
      </c>
      <c r="K18" s="22">
        <v>2.2628021472714557</v>
      </c>
      <c r="L18" s="7">
        <v>1.5935864794371575</v>
      </c>
    </row>
    <row r="19" spans="1:12" x14ac:dyDescent="0.25">
      <c r="A19" s="3" t="str">
        <f>'[1]Исходные данные'!A18</f>
        <v>Ошарово</v>
      </c>
      <c r="B19" s="4">
        <v>75</v>
      </c>
      <c r="C19" s="4">
        <v>392.7</v>
      </c>
      <c r="D19" s="5">
        <v>0.08</v>
      </c>
      <c r="E19" s="5">
        <v>0</v>
      </c>
      <c r="F19" s="5"/>
      <c r="G19" s="20">
        <v>224.8</v>
      </c>
      <c r="H19" s="6">
        <v>1.6982486423054881</v>
      </c>
      <c r="I19" s="6">
        <v>1.0670755078574169E-2</v>
      </c>
      <c r="J19" s="6">
        <v>0</v>
      </c>
      <c r="K19" s="22">
        <v>0.35564502801214093</v>
      </c>
      <c r="L19" s="7">
        <v>0.74284455125218718</v>
      </c>
    </row>
    <row r="20" spans="1:12" x14ac:dyDescent="0.25">
      <c r="A20" s="3" t="str">
        <f>'[1]Исходные данные'!A19</f>
        <v>Суломай</v>
      </c>
      <c r="B20" s="4">
        <v>187</v>
      </c>
      <c r="C20" s="4">
        <v>72.3</v>
      </c>
      <c r="D20" s="5">
        <v>0.21</v>
      </c>
      <c r="E20" s="5">
        <v>0</v>
      </c>
      <c r="F20" s="5"/>
      <c r="G20" s="20">
        <v>4334.3999999999996</v>
      </c>
      <c r="H20" s="6">
        <v>0.12540022881356833</v>
      </c>
      <c r="I20" s="6">
        <v>1.123425083472882E-2</v>
      </c>
      <c r="J20" s="6">
        <v>0</v>
      </c>
      <c r="K20" s="22">
        <v>2.7502304057840301</v>
      </c>
      <c r="L20" s="7">
        <v>1.8967098904958228</v>
      </c>
    </row>
    <row r="21" spans="1:12" ht="15.75" customHeight="1" x14ac:dyDescent="0.25">
      <c r="A21" s="3" t="str">
        <f>'[1]Исходные данные'!A20</f>
        <v>Кузьмовка</v>
      </c>
      <c r="B21" s="4">
        <v>198</v>
      </c>
      <c r="C21" s="4">
        <v>62.5</v>
      </c>
      <c r="D21" s="5">
        <v>0.1</v>
      </c>
      <c r="E21" s="5">
        <v>2.4</v>
      </c>
      <c r="F21" s="5"/>
      <c r="G21" s="20">
        <v>3898.3</v>
      </c>
      <c r="H21" s="6">
        <v>0.10238031590165696</v>
      </c>
      <c r="I21" s="6">
        <v>5.052440851597618E-3</v>
      </c>
      <c r="J21" s="6">
        <v>4.7531434539830476E-2</v>
      </c>
      <c r="K21" s="22">
        <v>2.3361018088464642</v>
      </c>
      <c r="L21" s="7">
        <v>1.6106627086256933</v>
      </c>
    </row>
    <row r="22" spans="1:12" x14ac:dyDescent="0.25">
      <c r="A22" s="3" t="str">
        <f>'[1]Исходные данные'!A21</f>
        <v>Бурный</v>
      </c>
      <c r="B22" s="4">
        <v>197</v>
      </c>
      <c r="C22" s="4">
        <v>54.96</v>
      </c>
      <c r="D22" s="5">
        <v>0.8</v>
      </c>
      <c r="E22" s="5">
        <v>4.5</v>
      </c>
      <c r="F22" s="5"/>
      <c r="G22" s="20">
        <v>4352.8999999999996</v>
      </c>
      <c r="H22" s="6">
        <v>9.048615537600839E-2</v>
      </c>
      <c r="I22" s="6">
        <v>4.0624702075789984E-2</v>
      </c>
      <c r="J22" s="6">
        <v>8.957383285742164E-2</v>
      </c>
      <c r="K22" s="22">
        <v>2.6217674183606765</v>
      </c>
      <c r="L22" s="7">
        <v>1.8014040065969146</v>
      </c>
    </row>
    <row r="23" spans="1:12" x14ac:dyDescent="0.25">
      <c r="A23" s="3" t="str">
        <f>'[1]Исходные данные'!A22</f>
        <v>Мирюга</v>
      </c>
      <c r="B23" s="4">
        <v>36</v>
      </c>
      <c r="C23" s="4">
        <v>26</v>
      </c>
      <c r="D23" s="5">
        <v>0.1</v>
      </c>
      <c r="E23" s="5">
        <v>0</v>
      </c>
      <c r="F23" s="5"/>
      <c r="G23" s="20">
        <v>261.60000000000002</v>
      </c>
      <c r="H23" s="6">
        <v>0.23424616278299112</v>
      </c>
      <c r="I23" s="6">
        <v>2.7788424683786898E-2</v>
      </c>
      <c r="J23" s="6">
        <v>0</v>
      </c>
      <c r="K23" s="22">
        <v>0.86221770581235224</v>
      </c>
      <c r="L23" s="7">
        <v>0.65254388086018933</v>
      </c>
    </row>
    <row r="24" spans="1:12" x14ac:dyDescent="0.25">
      <c r="A24" s="3" t="str">
        <f>'[1]Исходные данные'!A23</f>
        <v>Куюмба</v>
      </c>
      <c r="B24" s="4">
        <v>138</v>
      </c>
      <c r="C24" s="4">
        <v>8235.2000000000007</v>
      </c>
      <c r="D24" s="5">
        <v>0.9</v>
      </c>
      <c r="E24" s="5">
        <v>2.1</v>
      </c>
      <c r="F24" s="5"/>
      <c r="G24" s="20">
        <v>0</v>
      </c>
      <c r="H24" s="6">
        <v>19.355157188131994</v>
      </c>
      <c r="I24" s="6">
        <v>6.5242388388021419E-2</v>
      </c>
      <c r="J24" s="6">
        <v>5.9672616188591529E-2</v>
      </c>
      <c r="K24" s="22">
        <v>0</v>
      </c>
      <c r="L24" s="7">
        <v>5.7261731497693047</v>
      </c>
    </row>
    <row r="25" spans="1:12" x14ac:dyDescent="0.25">
      <c r="A25" s="3" t="str">
        <f>'[1]Исходные данные'!A24</f>
        <v>Ванавара</v>
      </c>
      <c r="B25" s="4">
        <v>2577</v>
      </c>
      <c r="C25" s="4">
        <v>3801.7</v>
      </c>
      <c r="D25" s="5">
        <v>401.2</v>
      </c>
      <c r="E25" s="5">
        <v>889.2</v>
      </c>
      <c r="F25" s="5">
        <v>4.5999999999999996</v>
      </c>
      <c r="G25" s="20">
        <v>14598.2</v>
      </c>
      <c r="H25" s="6">
        <v>0.47848140255328953</v>
      </c>
      <c r="I25" s="6">
        <v>1.5574457718000425</v>
      </c>
      <c r="J25" s="6">
        <v>1.3600685625980948</v>
      </c>
      <c r="K25" s="22">
        <v>0.67215059718415282</v>
      </c>
      <c r="L25" s="7">
        <v>0.63631581167038032</v>
      </c>
    </row>
    <row r="26" spans="1:12" ht="18" customHeight="1" x14ac:dyDescent="0.25">
      <c r="A26" s="3" t="str">
        <f>'[1]Исходные данные'!A25</f>
        <v>Чемдальск</v>
      </c>
      <c r="B26" s="4">
        <v>27</v>
      </c>
      <c r="C26" s="4">
        <v>92</v>
      </c>
      <c r="D26" s="5">
        <v>0</v>
      </c>
      <c r="E26" s="5">
        <v>1.8</v>
      </c>
      <c r="F26" s="5"/>
      <c r="G26" s="20">
        <v>83.7</v>
      </c>
      <c r="H26" s="6">
        <v>1.1051613833864198</v>
      </c>
      <c r="I26" s="6">
        <v>0</v>
      </c>
      <c r="J26" s="6">
        <v>0.26142288996906765</v>
      </c>
      <c r="K26" s="22">
        <v>0.36782681945205853</v>
      </c>
      <c r="L26" s="7">
        <v>0.58012262273282911</v>
      </c>
    </row>
    <row r="27" spans="1:12" x14ac:dyDescent="0.25">
      <c r="A27" s="3" t="str">
        <f>'[1]Исходные данные'!A26</f>
        <v>Оскоба</v>
      </c>
      <c r="B27" s="4">
        <v>10</v>
      </c>
      <c r="C27" s="4">
        <v>23.3</v>
      </c>
      <c r="D27" s="5">
        <v>0</v>
      </c>
      <c r="E27" s="5">
        <v>0.9</v>
      </c>
      <c r="F27" s="5"/>
      <c r="G27" s="20">
        <v>0</v>
      </c>
      <c r="H27" s="6">
        <v>0.75571415900912675</v>
      </c>
      <c r="I27" s="6">
        <v>0</v>
      </c>
      <c r="J27" s="6">
        <v>0.35292090145824129</v>
      </c>
      <c r="K27" s="22">
        <v>0</v>
      </c>
      <c r="L27" s="7">
        <v>0.22967156876495909</v>
      </c>
    </row>
    <row r="28" spans="1:12" ht="25.5" x14ac:dyDescent="0.25">
      <c r="A28" s="3" t="str">
        <f>'[1]Исходные данные'!A27</f>
        <v>Стрелка-Чуня</v>
      </c>
      <c r="B28" s="4">
        <v>131</v>
      </c>
      <c r="C28" s="4">
        <v>100.1</v>
      </c>
      <c r="D28" s="5">
        <v>1.6</v>
      </c>
      <c r="E28" s="5">
        <v>6.4</v>
      </c>
      <c r="F28" s="5"/>
      <c r="G28" s="20">
        <v>1302.4000000000001</v>
      </c>
      <c r="H28" s="6">
        <v>0.24783601650169901</v>
      </c>
      <c r="I28" s="6">
        <v>0.12218421845695612</v>
      </c>
      <c r="J28" s="6">
        <v>0.19157707967198848</v>
      </c>
      <c r="K28" s="22">
        <v>1.1796543946179785</v>
      </c>
      <c r="L28" s="7">
        <v>0.87554158298183171</v>
      </c>
    </row>
    <row r="29" spans="1:12" x14ac:dyDescent="0.25">
      <c r="A29" s="3" t="str">
        <f>'[1]Исходные данные'!A28</f>
        <v>Муторай</v>
      </c>
      <c r="B29" s="4">
        <v>69</v>
      </c>
      <c r="C29" s="4">
        <v>35.299999999999997</v>
      </c>
      <c r="D29" s="5">
        <v>0.1</v>
      </c>
      <c r="E29" s="5">
        <v>1.1000000000000001</v>
      </c>
      <c r="F29" s="5"/>
      <c r="G29" s="20">
        <v>1231.5</v>
      </c>
      <c r="H29" s="6">
        <v>0.16593089390447333</v>
      </c>
      <c r="I29" s="6">
        <v>1.4498308530671425E-2</v>
      </c>
      <c r="J29" s="6">
        <v>6.2514169340429221E-2</v>
      </c>
      <c r="K29" s="22">
        <v>2.1177126140963534</v>
      </c>
      <c r="L29" s="7">
        <v>1.4821619559706987</v>
      </c>
    </row>
    <row r="30" spans="1:12" x14ac:dyDescent="0.25">
      <c r="A30" s="8" t="s">
        <v>29</v>
      </c>
      <c r="B30" s="9">
        <v>13311</v>
      </c>
      <c r="C30" s="9">
        <v>41040.159999999996</v>
      </c>
      <c r="D30" s="9">
        <v>1330.5899999999997</v>
      </c>
      <c r="E30" s="9">
        <v>3387.7999999999997</v>
      </c>
      <c r="F30" s="9">
        <v>6.6999999999999993</v>
      </c>
      <c r="G30" s="21">
        <v>112183.49999999999</v>
      </c>
      <c r="H30" s="10">
        <v>1</v>
      </c>
      <c r="I30" s="10">
        <v>1</v>
      </c>
      <c r="J30" s="10">
        <v>1</v>
      </c>
      <c r="K30" s="23">
        <v>1</v>
      </c>
      <c r="L30" s="11">
        <v>1</v>
      </c>
    </row>
  </sheetData>
  <mergeCells count="11">
    <mergeCell ref="L2:L3"/>
    <mergeCell ref="A1:L1"/>
    <mergeCell ref="A2:A3"/>
    <mergeCell ref="B2:B3"/>
    <mergeCell ref="C2:C3"/>
    <mergeCell ref="D2:D3"/>
    <mergeCell ref="E2:E3"/>
    <mergeCell ref="F2:F3"/>
    <mergeCell ref="G2:G3"/>
    <mergeCell ref="H2:J2"/>
    <mergeCell ref="K2:K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Абрамова А.А.</dc:creator>
  <cp:lastModifiedBy>Абрамова А.А.</cp:lastModifiedBy>
  <cp:lastPrinted>2023-11-14T04:08:38Z</cp:lastPrinted>
  <dcterms:created xsi:type="dcterms:W3CDTF">2023-11-02T07:31:16Z</dcterms:created>
  <dcterms:modified xsi:type="dcterms:W3CDTF">2023-11-14T04:08:58Z</dcterms:modified>
</cp:coreProperties>
</file>