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tura-srv-fin\FinU\2024 год\Документы к бюджету\Расчетные файлы\"/>
    </mc:Choice>
  </mc:AlternateContent>
  <xr:revisionPtr revIDLastSave="0" documentId="8_{C633918C-05C3-426C-9640-B8B2C19AEA7D}" xr6:coauthVersionLast="45" xr6:coauthVersionMax="45" xr10:uidLastSave="{00000000-0000-0000-0000-000000000000}"/>
  <bookViews>
    <workbookView xWindow="-120" yWindow="-120" windowWidth="29040" windowHeight="15840" xr2:uid="{A4661E1D-A44B-4364-8A28-7C63BAB6B43C}"/>
  </bookViews>
  <sheets>
    <sheet name="Лист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9" i="1" l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<sst xmlns="http://schemas.openxmlformats.org/spreadsheetml/2006/main" count="56" uniqueCount="44">
  <si>
    <t>Расчет индекса бюджетных расходов по содержанию объектов внешнего благоустройства</t>
  </si>
  <si>
    <t xml:space="preserve">Наименование муниципального образования </t>
  </si>
  <si>
    <t xml:space="preserve">Численность постоянного населения </t>
  </si>
  <si>
    <t xml:space="preserve">Расчет коэффициента удорожания </t>
  </si>
  <si>
    <t>Расчет поправочного коэффициента на структуру спроса по содержанию объектов внешнего благоустройства</t>
  </si>
  <si>
    <t>Индекс бюджетных расходов по содержанию объектов внешнего благоустройства</t>
  </si>
  <si>
    <t>Количество населенных пунктов, входящих в состав поселения</t>
  </si>
  <si>
    <t>Весовой коэффициент влияния фактора дисперсности расселения*</t>
  </si>
  <si>
    <t>Удаленность от районного центра</t>
  </si>
  <si>
    <t>Весовой коэффициент влияния транспортной доступности поселения*</t>
  </si>
  <si>
    <t>Площадь территории</t>
  </si>
  <si>
    <t>Коэффициент дисперсности</t>
  </si>
  <si>
    <t>Протяжённость автомобильных дорог общего пользования муниципального значения поселения</t>
  </si>
  <si>
    <t>Наличие автомобильного сообщения с районным центром</t>
  </si>
  <si>
    <t>Весовой коэффициент влияния фактора труднодоступности поселения**</t>
  </si>
  <si>
    <t>Коэффициент транспортной доступности</t>
  </si>
  <si>
    <t>Коэффициент удорожания</t>
  </si>
  <si>
    <t xml:space="preserve">Протяжённость улично-дорожной сети (включая проезды, площади) находящиеся в ведении поселения </t>
  </si>
  <si>
    <t>Протяжённость улично-дорожной сети для проезда транзитного транспорта, находящиеся в ведении поселения</t>
  </si>
  <si>
    <t>Протяженность автозимников, находящихся в ведении поселений муниципального района</t>
  </si>
  <si>
    <t>Поправочный коэффициент на структуру спроса по содержанию объектов внешнего благоустройства</t>
  </si>
  <si>
    <t>Дата статистики</t>
  </si>
  <si>
    <t>Единицы измерения</t>
  </si>
  <si>
    <t>человек</t>
  </si>
  <si>
    <t>км.</t>
  </si>
  <si>
    <t>га</t>
  </si>
  <si>
    <t>Обозначение</t>
  </si>
  <si>
    <t>Ni</t>
  </si>
  <si>
    <t>а</t>
  </si>
  <si>
    <t>b</t>
  </si>
  <si>
    <t>Si</t>
  </si>
  <si>
    <t>Кдисi</t>
  </si>
  <si>
    <t>Дорi</t>
  </si>
  <si>
    <t>ТД</t>
  </si>
  <si>
    <t>d</t>
  </si>
  <si>
    <t>Ктдi</t>
  </si>
  <si>
    <t>Кудi</t>
  </si>
  <si>
    <t>Улi</t>
  </si>
  <si>
    <t>Дтi</t>
  </si>
  <si>
    <t>Азимi</t>
  </si>
  <si>
    <t>Кстр(бу)i</t>
  </si>
  <si>
    <t>ИБРбу(i)</t>
  </si>
  <si>
    <t>Итого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</si>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</sst>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164" fontId="3" fillId="0" borderId="5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vertical="center" wrapText="1"/>
    </xf>
    <xf numFmtId="165" fontId="3" fillId="0" borderId="5" xfId="0" applyNumberFormat="1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right" vertical="center"/>
    </xf>
    <xf numFmtId="164" fontId="3" fillId="0" borderId="5" xfId="0" applyNumberFormat="1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horizontal="right" vertical="center"/>
    </xf>
    <xf numFmtId="4" fontId="3" fillId="0" borderId="5" xfId="0" applyNumberFormat="1" applyFont="1" applyFill="1" applyBorder="1" applyAlignment="1">
      <alignment horizontal="right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bramovaAA\Desktop\&#1088;&#1072;&#1089;&#1095;&#1077;&#1090;%20&#1076;&#1086;&#1090;&#1072;&#1094;&#1080;&#1081;%202024%20&#1088;&#1072;&#1073;&#1086;&#1095;&#1080;&#1081;%20&#1074;&#1072;&#1088;&#1080;&#1072;&#1085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П"/>
      <sheetName val="ИБР_мсу"/>
      <sheetName val="ИБР_бу"/>
      <sheetName val="ИБР_прочие"/>
      <sheetName val="ИБР_культура_не нужен !!!"/>
      <sheetName val="Исходные данные"/>
      <sheetName val="прогноз доходов"/>
      <sheetName val="прогноз расходов"/>
      <sheetName val="ИБР_общий, БО, дотации"/>
    </sheetNames>
    <sheetDataSet>
      <sheetData sheetId="0"/>
      <sheetData sheetId="1"/>
      <sheetData sheetId="2"/>
      <sheetData sheetId="3"/>
      <sheetData sheetId="4"/>
      <sheetData sheetId="5">
        <row r="6">
          <cell r="A6" t="str">
            <v>Тура</v>
          </cell>
        </row>
        <row r="7">
          <cell r="A7" t="str">
            <v>Тутончаны</v>
          </cell>
        </row>
        <row r="8">
          <cell r="A8" t="str">
            <v>Нидым</v>
          </cell>
        </row>
        <row r="9">
          <cell r="A9" t="str">
            <v>Эконда</v>
          </cell>
        </row>
        <row r="10">
          <cell r="A10" t="str">
            <v>Юкта</v>
          </cell>
        </row>
        <row r="11">
          <cell r="A11" t="str">
            <v>Чиринда</v>
          </cell>
        </row>
        <row r="12">
          <cell r="A12" t="str">
            <v>Ессей</v>
          </cell>
        </row>
        <row r="13">
          <cell r="A13" t="str">
            <v>Кислокан</v>
          </cell>
        </row>
        <row r="14">
          <cell r="A14" t="str">
            <v>Учами</v>
          </cell>
        </row>
        <row r="15">
          <cell r="A15" t="str">
            <v>Байкит</v>
          </cell>
        </row>
        <row r="16">
          <cell r="A16" t="str">
            <v>Полигус</v>
          </cell>
        </row>
        <row r="17">
          <cell r="A17" t="str">
            <v>Суринда</v>
          </cell>
        </row>
        <row r="18">
          <cell r="A18" t="str">
            <v>Ошарово</v>
          </cell>
        </row>
        <row r="19">
          <cell r="A19" t="str">
            <v>Суломай</v>
          </cell>
        </row>
        <row r="20">
          <cell r="A20" t="str">
            <v>Кузьмовка</v>
          </cell>
        </row>
        <row r="21">
          <cell r="A21" t="str">
            <v>Бурный</v>
          </cell>
        </row>
        <row r="22">
          <cell r="A22" t="str">
            <v>Мирюга</v>
          </cell>
        </row>
        <row r="23">
          <cell r="A23" t="str">
            <v>Куюмба</v>
          </cell>
        </row>
        <row r="24">
          <cell r="A24" t="str">
            <v>Ванавара</v>
          </cell>
        </row>
        <row r="25">
          <cell r="A25" t="str">
            <v>Чемдальск</v>
          </cell>
        </row>
        <row r="26">
          <cell r="A26" t="str">
            <v>Оскоба</v>
          </cell>
        </row>
        <row r="27">
          <cell r="A27" t="str">
            <v>Стрелка-Чуня</v>
          </cell>
        </row>
        <row r="28">
          <cell r="A28" t="str">
            <v>Муторай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C7104-47CD-4414-8442-392A64DFF328}">
  <dimension ref="A1:S30"/>
  <sheetViews>
    <sheetView tabSelected="1" workbookViewId="0">
      <selection activeCell="E14" sqref="E14"/>
    </sheetView>
  </sheetViews>
  <sheetFormatPr defaultRowHeight="15" x14ac:dyDescent="0.25"/>
  <cols>
    <col min="1" max="1" width="17" customWidth="1"/>
    <col min="3" max="3" width="11.7109375" customWidth="1"/>
    <col min="4" max="4" width="11" customWidth="1"/>
    <col min="5" max="5" width="11.28515625" customWidth="1"/>
    <col min="6" max="6" width="12" customWidth="1"/>
    <col min="7" max="7" width="8.28515625" customWidth="1"/>
    <col min="9" max="9" width="12.7109375" customWidth="1"/>
    <col min="11" max="11" width="11.140625" customWidth="1"/>
    <col min="13" max="13" width="8.5703125" customWidth="1"/>
    <col min="14" max="14" width="16.7109375" customWidth="1"/>
    <col min="15" max="15" width="18.5703125" customWidth="1"/>
    <col min="16" max="16" width="16.5703125" customWidth="1"/>
    <col min="17" max="18" width="15.7109375" customWidth="1"/>
    <col min="19" max="19" width="15.42578125" customWidth="1"/>
  </cols>
  <sheetData>
    <row r="1" spans="1:1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23.25" customHeight="1" x14ac:dyDescent="0.25">
      <c r="A2" s="2" t="s">
        <v>1</v>
      </c>
      <c r="B2" s="2" t="s">
        <v>2</v>
      </c>
      <c r="C2" s="3" t="s">
        <v>3</v>
      </c>
      <c r="D2" s="4"/>
      <c r="E2" s="4"/>
      <c r="F2" s="4"/>
      <c r="G2" s="4"/>
      <c r="H2" s="4"/>
      <c r="I2" s="4"/>
      <c r="J2" s="4"/>
      <c r="K2" s="4"/>
      <c r="L2" s="4"/>
      <c r="M2" s="4"/>
      <c r="N2" s="5" t="s">
        <v>4</v>
      </c>
      <c r="O2" s="5"/>
      <c r="P2" s="5"/>
      <c r="Q2" s="5"/>
      <c r="R2" s="5"/>
      <c r="S2" s="2" t="s">
        <v>5</v>
      </c>
    </row>
    <row r="3" spans="1:19" ht="66.75" customHeight="1" x14ac:dyDescent="0.25">
      <c r="A3" s="6"/>
      <c r="B3" s="6"/>
      <c r="C3" s="7" t="s">
        <v>6</v>
      </c>
      <c r="D3" s="7" t="s">
        <v>7</v>
      </c>
      <c r="E3" s="8" t="s">
        <v>8</v>
      </c>
      <c r="F3" s="7" t="s">
        <v>9</v>
      </c>
      <c r="G3" s="7" t="s">
        <v>10</v>
      </c>
      <c r="H3" s="7" t="s">
        <v>11</v>
      </c>
      <c r="I3" s="7" t="s">
        <v>12</v>
      </c>
      <c r="J3" s="7" t="s">
        <v>13</v>
      </c>
      <c r="K3" s="7" t="s">
        <v>14</v>
      </c>
      <c r="L3" s="7" t="s">
        <v>15</v>
      </c>
      <c r="M3" s="9" t="s">
        <v>16</v>
      </c>
      <c r="N3" s="7" t="s">
        <v>17</v>
      </c>
      <c r="O3" s="7" t="s">
        <v>18</v>
      </c>
      <c r="P3" s="7" t="s">
        <v>12</v>
      </c>
      <c r="Q3" s="7" t="s">
        <v>19</v>
      </c>
      <c r="R3" s="7" t="s">
        <v>20</v>
      </c>
      <c r="S3" s="6"/>
    </row>
    <row r="4" spans="1:19" ht="11.25" customHeight="1" x14ac:dyDescent="0.25">
      <c r="A4" s="7" t="s">
        <v>21</v>
      </c>
      <c r="B4" s="10">
        <v>44927</v>
      </c>
      <c r="C4" s="10"/>
      <c r="D4" s="7"/>
      <c r="E4" s="10"/>
      <c r="F4" s="7"/>
      <c r="G4" s="7"/>
      <c r="H4" s="7"/>
      <c r="I4" s="10"/>
      <c r="J4" s="7"/>
      <c r="K4" s="7"/>
      <c r="L4" s="7"/>
      <c r="M4" s="7"/>
      <c r="N4" s="10"/>
      <c r="O4" s="10"/>
      <c r="P4" s="10"/>
      <c r="Q4" s="7"/>
      <c r="R4" s="7"/>
      <c r="S4" s="7">
        <v>2024</v>
      </c>
    </row>
    <row r="5" spans="1:19" ht="12.75" customHeight="1" x14ac:dyDescent="0.25">
      <c r="A5" s="7" t="s">
        <v>22</v>
      </c>
      <c r="B5" s="7" t="s">
        <v>23</v>
      </c>
      <c r="C5" s="7"/>
      <c r="D5" s="7"/>
      <c r="E5" s="7" t="s">
        <v>24</v>
      </c>
      <c r="F5" s="7"/>
      <c r="G5" s="7" t="s">
        <v>25</v>
      </c>
      <c r="H5" s="7"/>
      <c r="I5" s="7"/>
      <c r="J5" s="7"/>
      <c r="K5" s="7"/>
      <c r="L5" s="7"/>
      <c r="M5" s="7"/>
      <c r="N5" s="7" t="s">
        <v>24</v>
      </c>
      <c r="O5" s="7" t="s">
        <v>24</v>
      </c>
      <c r="P5" s="7" t="s">
        <v>24</v>
      </c>
      <c r="Q5" s="7" t="s">
        <v>24</v>
      </c>
      <c r="R5" s="7"/>
      <c r="S5" s="7"/>
    </row>
    <row r="6" spans="1:19" ht="13.5" customHeight="1" x14ac:dyDescent="0.25">
      <c r="A6" s="7" t="s">
        <v>26</v>
      </c>
      <c r="B6" s="7" t="s">
        <v>27</v>
      </c>
      <c r="C6" s="7"/>
      <c r="D6" s="7" t="s">
        <v>28</v>
      </c>
      <c r="E6" s="7"/>
      <c r="F6" s="7" t="s">
        <v>29</v>
      </c>
      <c r="G6" s="7" t="s">
        <v>30</v>
      </c>
      <c r="H6" s="7" t="s">
        <v>31</v>
      </c>
      <c r="I6" s="7" t="s">
        <v>32</v>
      </c>
      <c r="J6" s="7" t="s">
        <v>33</v>
      </c>
      <c r="K6" s="7" t="s">
        <v>34</v>
      </c>
      <c r="L6" s="7" t="s">
        <v>35</v>
      </c>
      <c r="M6" s="7" t="s">
        <v>36</v>
      </c>
      <c r="N6" s="7" t="s">
        <v>37</v>
      </c>
      <c r="O6" s="7" t="s">
        <v>38</v>
      </c>
      <c r="P6" s="7" t="s">
        <v>32</v>
      </c>
      <c r="Q6" s="7" t="s">
        <v>39</v>
      </c>
      <c r="R6" s="7" t="s">
        <v>40</v>
      </c>
      <c r="S6" s="7" t="s">
        <v>41</v>
      </c>
    </row>
    <row r="7" spans="1:19" x14ac:dyDescent="0.25">
      <c r="A7" s="11" t="str">
        <f>'[1]Исходные данные'!A6</f>
        <v>Тура</v>
      </c>
      <c r="B7" s="12">
        <v>4369</v>
      </c>
      <c r="C7" s="12">
        <v>1</v>
      </c>
      <c r="D7" s="19">
        <v>0.5</v>
      </c>
      <c r="E7" s="20">
        <v>0</v>
      </c>
      <c r="F7" s="19">
        <v>0.5</v>
      </c>
      <c r="G7" s="19">
        <v>1293</v>
      </c>
      <c r="H7" s="19">
        <v>0.1137342596834524</v>
      </c>
      <c r="I7" s="19">
        <v>0</v>
      </c>
      <c r="J7" s="19">
        <v>1</v>
      </c>
      <c r="K7" s="19">
        <v>1</v>
      </c>
      <c r="L7" s="19">
        <v>0</v>
      </c>
      <c r="M7" s="21">
        <v>1</v>
      </c>
      <c r="N7" s="13">
        <v>26.9</v>
      </c>
      <c r="O7" s="13">
        <v>1.3</v>
      </c>
      <c r="P7" s="13">
        <v>0</v>
      </c>
      <c r="Q7" s="13">
        <v>0</v>
      </c>
      <c r="R7" s="14">
        <v>0.4682379435877555</v>
      </c>
      <c r="S7" s="14">
        <v>0.4682379435877555</v>
      </c>
    </row>
    <row r="8" spans="1:19" ht="14.25" customHeight="1" x14ac:dyDescent="0.25">
      <c r="A8" s="11" t="str">
        <f>'[1]Исходные данные'!A7</f>
        <v>Тутончаны</v>
      </c>
      <c r="B8" s="12">
        <v>194</v>
      </c>
      <c r="C8" s="12">
        <v>1</v>
      </c>
      <c r="D8" s="19">
        <v>0.5</v>
      </c>
      <c r="E8" s="20">
        <v>424.5</v>
      </c>
      <c r="F8" s="19">
        <v>0.5</v>
      </c>
      <c r="G8" s="19">
        <v>82.33</v>
      </c>
      <c r="H8" s="19">
        <v>3.6729204743210153</v>
      </c>
      <c r="I8" s="19">
        <v>0</v>
      </c>
      <c r="J8" s="19">
        <v>1</v>
      </c>
      <c r="K8" s="19">
        <v>1</v>
      </c>
      <c r="L8" s="19">
        <v>0</v>
      </c>
      <c r="M8" s="21">
        <v>1</v>
      </c>
      <c r="N8" s="13">
        <v>4.7</v>
      </c>
      <c r="O8" s="13">
        <v>0</v>
      </c>
      <c r="P8" s="13">
        <v>0</v>
      </c>
      <c r="Q8" s="13">
        <v>0</v>
      </c>
      <c r="R8" s="14">
        <v>1.9359975847724809</v>
      </c>
      <c r="S8" s="14">
        <v>1.9359975847724809</v>
      </c>
    </row>
    <row r="9" spans="1:19" x14ac:dyDescent="0.25">
      <c r="A9" s="11" t="str">
        <f>'[1]Исходные данные'!A8</f>
        <v>Нидым</v>
      </c>
      <c r="B9" s="12">
        <v>140</v>
      </c>
      <c r="C9" s="12">
        <v>1</v>
      </c>
      <c r="D9" s="19">
        <v>0.5</v>
      </c>
      <c r="E9" s="20">
        <v>26.5</v>
      </c>
      <c r="F9" s="19">
        <v>0.5</v>
      </c>
      <c r="G9" s="19">
        <v>96.34</v>
      </c>
      <c r="H9" s="19">
        <v>8.252916293288779</v>
      </c>
      <c r="I9" s="19">
        <v>0</v>
      </c>
      <c r="J9" s="19">
        <v>1</v>
      </c>
      <c r="K9" s="19">
        <v>1</v>
      </c>
      <c r="L9" s="19">
        <v>0</v>
      </c>
      <c r="M9" s="21">
        <v>1</v>
      </c>
      <c r="N9" s="13">
        <v>3.8</v>
      </c>
      <c r="O9" s="13">
        <v>0</v>
      </c>
      <c r="P9" s="13">
        <v>0</v>
      </c>
      <c r="Q9" s="13">
        <v>0</v>
      </c>
      <c r="R9" s="14">
        <v>2.1690234338818737</v>
      </c>
      <c r="S9" s="14">
        <v>2.1690234338818737</v>
      </c>
    </row>
    <row r="10" spans="1:19" x14ac:dyDescent="0.25">
      <c r="A10" s="11" t="str">
        <f>'[1]Исходные данные'!A9</f>
        <v>Эконда</v>
      </c>
      <c r="B10" s="12">
        <v>331</v>
      </c>
      <c r="C10" s="12">
        <v>1</v>
      </c>
      <c r="D10" s="19">
        <v>0.5</v>
      </c>
      <c r="E10" s="20">
        <v>393.6</v>
      </c>
      <c r="F10" s="19">
        <v>0.5</v>
      </c>
      <c r="G10" s="19">
        <v>43.69</v>
      </c>
      <c r="H10" s="19">
        <v>0.66954986491536139</v>
      </c>
      <c r="I10" s="19">
        <v>0</v>
      </c>
      <c r="J10" s="19">
        <v>1</v>
      </c>
      <c r="K10" s="19">
        <v>1</v>
      </c>
      <c r="L10" s="19">
        <v>0</v>
      </c>
      <c r="M10" s="21">
        <v>1</v>
      </c>
      <c r="N10" s="13">
        <v>2.1</v>
      </c>
      <c r="O10" s="13">
        <v>0</v>
      </c>
      <c r="P10" s="13">
        <v>0</v>
      </c>
      <c r="Q10" s="13">
        <v>0</v>
      </c>
      <c r="R10" s="14">
        <v>0.50699068974500794</v>
      </c>
      <c r="S10" s="14">
        <v>0.50699068974500794</v>
      </c>
    </row>
    <row r="11" spans="1:19" x14ac:dyDescent="0.25">
      <c r="A11" s="11" t="str">
        <f>'[1]Исходные данные'!A10</f>
        <v>Юкта</v>
      </c>
      <c r="B11" s="12">
        <v>86</v>
      </c>
      <c r="C11" s="12">
        <v>1</v>
      </c>
      <c r="D11" s="19">
        <v>0.5</v>
      </c>
      <c r="E11" s="20">
        <v>395.5</v>
      </c>
      <c r="F11" s="19">
        <v>0.5</v>
      </c>
      <c r="G11" s="19">
        <v>80.13</v>
      </c>
      <c r="H11" s="19">
        <v>18.190938678218956</v>
      </c>
      <c r="I11" s="19">
        <v>0</v>
      </c>
      <c r="J11" s="19">
        <v>1</v>
      </c>
      <c r="K11" s="19">
        <v>1</v>
      </c>
      <c r="L11" s="19">
        <v>0</v>
      </c>
      <c r="M11" s="21">
        <v>2</v>
      </c>
      <c r="N11" s="13">
        <v>2.9</v>
      </c>
      <c r="O11" s="13">
        <v>0</v>
      </c>
      <c r="P11" s="13">
        <v>0</v>
      </c>
      <c r="Q11" s="13">
        <v>0</v>
      </c>
      <c r="R11" s="14">
        <v>2.6946863958263183</v>
      </c>
      <c r="S11" s="14">
        <v>5.3893727916526366</v>
      </c>
    </row>
    <row r="12" spans="1:19" x14ac:dyDescent="0.25">
      <c r="A12" s="11" t="str">
        <f>'[1]Исходные данные'!A11</f>
        <v>Чиринда</v>
      </c>
      <c r="B12" s="12">
        <v>226</v>
      </c>
      <c r="C12" s="12">
        <v>1</v>
      </c>
      <c r="D12" s="19">
        <v>0.5</v>
      </c>
      <c r="E12" s="20">
        <v>471.6</v>
      </c>
      <c r="F12" s="19">
        <v>0.5</v>
      </c>
      <c r="G12" s="19">
        <v>66</v>
      </c>
      <c r="H12" s="19">
        <v>2.1696212550542522</v>
      </c>
      <c r="I12" s="19">
        <v>0</v>
      </c>
      <c r="J12" s="19">
        <v>1</v>
      </c>
      <c r="K12" s="19">
        <v>1</v>
      </c>
      <c r="L12" s="19">
        <v>0</v>
      </c>
      <c r="M12" s="21">
        <v>1</v>
      </c>
      <c r="N12" s="13">
        <v>4</v>
      </c>
      <c r="O12" s="13">
        <v>0</v>
      </c>
      <c r="P12" s="13">
        <v>0</v>
      </c>
      <c r="Q12" s="13">
        <v>0</v>
      </c>
      <c r="R12" s="14">
        <v>1.4143608791032247</v>
      </c>
      <c r="S12" s="14">
        <v>1.4143608791032247</v>
      </c>
    </row>
    <row r="13" spans="1:19" ht="12.75" customHeight="1" x14ac:dyDescent="0.25">
      <c r="A13" s="11" t="str">
        <f>'[1]Исходные данные'!A12</f>
        <v>Ессей</v>
      </c>
      <c r="B13" s="12">
        <v>754</v>
      </c>
      <c r="C13" s="12">
        <v>1</v>
      </c>
      <c r="D13" s="19">
        <v>0.5</v>
      </c>
      <c r="E13" s="20">
        <v>621.6</v>
      </c>
      <c r="F13" s="19">
        <v>0.5</v>
      </c>
      <c r="G13" s="19">
        <v>103.06</v>
      </c>
      <c r="H13" s="19">
        <v>0.30437173225523517</v>
      </c>
      <c r="I13" s="19">
        <v>0</v>
      </c>
      <c r="J13" s="19">
        <v>1</v>
      </c>
      <c r="K13" s="19">
        <v>1</v>
      </c>
      <c r="L13" s="19">
        <v>0</v>
      </c>
      <c r="M13" s="21">
        <v>1</v>
      </c>
      <c r="N13" s="13">
        <v>7.6</v>
      </c>
      <c r="O13" s="13">
        <v>0</v>
      </c>
      <c r="P13" s="13">
        <v>0</v>
      </c>
      <c r="Q13" s="13">
        <v>0</v>
      </c>
      <c r="R13" s="14">
        <v>0.80547289321873294</v>
      </c>
      <c r="S13" s="14">
        <v>0.80547289321873294</v>
      </c>
    </row>
    <row r="14" spans="1:19" x14ac:dyDescent="0.25">
      <c r="A14" s="11" t="str">
        <f>'[1]Исходные данные'!A13</f>
        <v>Кислокан</v>
      </c>
      <c r="B14" s="12">
        <v>130</v>
      </c>
      <c r="C14" s="12">
        <v>1</v>
      </c>
      <c r="D14" s="19">
        <v>0.5</v>
      </c>
      <c r="E14" s="20">
        <v>280.5</v>
      </c>
      <c r="F14" s="19">
        <v>0.5</v>
      </c>
      <c r="G14" s="19">
        <v>74.150000000000006</v>
      </c>
      <c r="H14" s="19">
        <v>7.366841404694858</v>
      </c>
      <c r="I14" s="19">
        <v>0</v>
      </c>
      <c r="J14" s="19">
        <v>1</v>
      </c>
      <c r="K14" s="19">
        <v>1</v>
      </c>
      <c r="L14" s="19">
        <v>0</v>
      </c>
      <c r="M14" s="21">
        <v>1</v>
      </c>
      <c r="N14" s="13">
        <v>4.4000000000000004</v>
      </c>
      <c r="O14" s="13">
        <v>0</v>
      </c>
      <c r="P14" s="13">
        <v>0</v>
      </c>
      <c r="Q14" s="13">
        <v>0</v>
      </c>
      <c r="R14" s="14">
        <v>2.7046931888081667</v>
      </c>
      <c r="S14" s="14">
        <v>2.7046931888081667</v>
      </c>
    </row>
    <row r="15" spans="1:19" ht="12" customHeight="1" x14ac:dyDescent="0.25">
      <c r="A15" s="11" t="str">
        <f>'[1]Исходные данные'!A14</f>
        <v>Учами</v>
      </c>
      <c r="B15" s="12">
        <v>82</v>
      </c>
      <c r="C15" s="12">
        <v>1</v>
      </c>
      <c r="D15" s="19">
        <v>0.5</v>
      </c>
      <c r="E15" s="20">
        <v>269.5</v>
      </c>
      <c r="F15" s="19">
        <v>0.5</v>
      </c>
      <c r="G15" s="19">
        <v>39.9</v>
      </c>
      <c r="H15" s="19">
        <v>9.9632736903622572</v>
      </c>
      <c r="I15" s="19">
        <v>0</v>
      </c>
      <c r="J15" s="19">
        <v>1</v>
      </c>
      <c r="K15" s="19">
        <v>1</v>
      </c>
      <c r="L15" s="19">
        <v>0</v>
      </c>
      <c r="M15" s="21">
        <v>1</v>
      </c>
      <c r="N15" s="13">
        <v>1.7</v>
      </c>
      <c r="O15" s="13">
        <v>0</v>
      </c>
      <c r="P15" s="13">
        <v>0</v>
      </c>
      <c r="Q15" s="13">
        <v>0</v>
      </c>
      <c r="R15" s="14">
        <v>1.6566995419251795</v>
      </c>
      <c r="S15" s="14">
        <v>1.6566995419251795</v>
      </c>
    </row>
    <row r="16" spans="1:19" x14ac:dyDescent="0.25">
      <c r="A16" s="11" t="str">
        <f>'[1]Исходные данные'!A15</f>
        <v>Байкит</v>
      </c>
      <c r="B16" s="12">
        <v>2879</v>
      </c>
      <c r="C16" s="12">
        <v>1</v>
      </c>
      <c r="D16" s="19">
        <v>0.5</v>
      </c>
      <c r="E16" s="20">
        <v>504.5</v>
      </c>
      <c r="F16" s="19">
        <v>0.5</v>
      </c>
      <c r="G16" s="19">
        <v>1261</v>
      </c>
      <c r="H16" s="19">
        <v>0.25543983583183189</v>
      </c>
      <c r="I16" s="19">
        <v>0</v>
      </c>
      <c r="J16" s="19">
        <v>1</v>
      </c>
      <c r="K16" s="19">
        <v>1</v>
      </c>
      <c r="L16" s="19">
        <v>0</v>
      </c>
      <c r="M16" s="21">
        <v>1</v>
      </c>
      <c r="N16" s="13">
        <v>30.5</v>
      </c>
      <c r="O16" s="13">
        <v>2.8</v>
      </c>
      <c r="P16" s="13">
        <v>0</v>
      </c>
      <c r="Q16" s="13">
        <v>0</v>
      </c>
      <c r="R16" s="14">
        <v>0.76885915034404362</v>
      </c>
      <c r="S16" s="14">
        <v>0.76885915034404362</v>
      </c>
    </row>
    <row r="17" spans="1:19" x14ac:dyDescent="0.25">
      <c r="A17" s="11" t="str">
        <f>'[1]Исходные данные'!A16</f>
        <v>Полигус</v>
      </c>
      <c r="B17" s="12">
        <v>138</v>
      </c>
      <c r="C17" s="12">
        <v>1</v>
      </c>
      <c r="D17" s="19">
        <v>0.5</v>
      </c>
      <c r="E17" s="20">
        <v>702.5</v>
      </c>
      <c r="F17" s="19">
        <v>0.5</v>
      </c>
      <c r="G17" s="19">
        <v>64</v>
      </c>
      <c r="H17" s="19">
        <v>5.6425922857128805</v>
      </c>
      <c r="I17" s="19">
        <v>0</v>
      </c>
      <c r="J17" s="19">
        <v>1</v>
      </c>
      <c r="K17" s="19">
        <v>1</v>
      </c>
      <c r="L17" s="19">
        <v>0</v>
      </c>
      <c r="M17" s="21">
        <v>1</v>
      </c>
      <c r="N17" s="13">
        <v>6.3</v>
      </c>
      <c r="O17" s="13">
        <v>0</v>
      </c>
      <c r="P17" s="13">
        <v>0</v>
      </c>
      <c r="Q17" s="13">
        <v>0</v>
      </c>
      <c r="R17" s="14">
        <v>3.6481286588173392</v>
      </c>
      <c r="S17" s="14">
        <v>3.6481286588173392</v>
      </c>
    </row>
    <row r="18" spans="1:19" x14ac:dyDescent="0.25">
      <c r="A18" s="11" t="str">
        <f>'[1]Исходные данные'!A17</f>
        <v>Суринда</v>
      </c>
      <c r="B18" s="12">
        <v>337</v>
      </c>
      <c r="C18" s="12">
        <v>1</v>
      </c>
      <c r="D18" s="19">
        <v>0.5</v>
      </c>
      <c r="E18" s="20">
        <v>364.5</v>
      </c>
      <c r="F18" s="19">
        <v>0.5</v>
      </c>
      <c r="G18" s="19">
        <v>54</v>
      </c>
      <c r="H18" s="19">
        <v>0.79834540076025773</v>
      </c>
      <c r="I18" s="19">
        <v>0</v>
      </c>
      <c r="J18" s="19">
        <v>1</v>
      </c>
      <c r="K18" s="19">
        <v>1</v>
      </c>
      <c r="L18" s="19">
        <v>0</v>
      </c>
      <c r="M18" s="21">
        <v>1</v>
      </c>
      <c r="N18" s="13">
        <v>4.5</v>
      </c>
      <c r="O18" s="13">
        <v>0</v>
      </c>
      <c r="P18" s="13">
        <v>0</v>
      </c>
      <c r="Q18" s="13">
        <v>0</v>
      </c>
      <c r="R18" s="14">
        <v>1.0670660341602221</v>
      </c>
      <c r="S18" s="14">
        <v>1.0670660341602221</v>
      </c>
    </row>
    <row r="19" spans="1:19" ht="13.5" customHeight="1" x14ac:dyDescent="0.25">
      <c r="A19" s="11" t="str">
        <f>'[1]Исходные данные'!A18</f>
        <v>Ошарово</v>
      </c>
      <c r="B19" s="12">
        <v>75</v>
      </c>
      <c r="C19" s="12">
        <v>1</v>
      </c>
      <c r="D19" s="19">
        <v>0.5</v>
      </c>
      <c r="E19" s="20">
        <v>772.5</v>
      </c>
      <c r="F19" s="19">
        <v>0.5</v>
      </c>
      <c r="G19" s="19">
        <v>62</v>
      </c>
      <c r="H19" s="19">
        <v>18.506574178681106</v>
      </c>
      <c r="I19" s="19">
        <v>0</v>
      </c>
      <c r="J19" s="19">
        <v>1</v>
      </c>
      <c r="K19" s="19">
        <v>1</v>
      </c>
      <c r="L19" s="19">
        <v>0</v>
      </c>
      <c r="M19" s="21">
        <v>2</v>
      </c>
      <c r="N19" s="13">
        <v>3.5</v>
      </c>
      <c r="O19" s="13">
        <v>0</v>
      </c>
      <c r="P19" s="13">
        <v>0</v>
      </c>
      <c r="Q19" s="13">
        <v>0</v>
      </c>
      <c r="R19" s="14">
        <v>3.7291981845688351</v>
      </c>
      <c r="S19" s="14">
        <v>7.4583963691376702</v>
      </c>
    </row>
    <row r="20" spans="1:19" x14ac:dyDescent="0.25">
      <c r="A20" s="11" t="str">
        <f>'[1]Исходные данные'!A19</f>
        <v>Суломай</v>
      </c>
      <c r="B20" s="12">
        <v>187</v>
      </c>
      <c r="C20" s="12">
        <v>1</v>
      </c>
      <c r="D20" s="19">
        <v>0.5</v>
      </c>
      <c r="E20" s="20">
        <v>992</v>
      </c>
      <c r="F20" s="19">
        <v>0.5</v>
      </c>
      <c r="G20" s="19">
        <v>44</v>
      </c>
      <c r="H20" s="19">
        <v>2.1126440604182934</v>
      </c>
      <c r="I20" s="19">
        <v>0</v>
      </c>
      <c r="J20" s="19">
        <v>1</v>
      </c>
      <c r="K20" s="19">
        <v>1</v>
      </c>
      <c r="L20" s="19">
        <v>0</v>
      </c>
      <c r="M20" s="21">
        <v>1</v>
      </c>
      <c r="N20" s="13">
        <v>3.9</v>
      </c>
      <c r="O20" s="13">
        <v>0</v>
      </c>
      <c r="P20" s="13">
        <v>0</v>
      </c>
      <c r="Q20" s="13">
        <v>0</v>
      </c>
      <c r="R20" s="14">
        <v>1.6666011749219012</v>
      </c>
      <c r="S20" s="14">
        <v>1.6666011749219012</v>
      </c>
    </row>
    <row r="21" spans="1:19" ht="14.25" customHeight="1" x14ac:dyDescent="0.25">
      <c r="A21" s="11" t="str">
        <f>'[1]Исходные данные'!A20</f>
        <v>Кузьмовка</v>
      </c>
      <c r="B21" s="12">
        <v>198</v>
      </c>
      <c r="C21" s="12">
        <v>1</v>
      </c>
      <c r="D21" s="19">
        <v>0.5</v>
      </c>
      <c r="E21" s="20">
        <v>977</v>
      </c>
      <c r="F21" s="19">
        <v>0.5</v>
      </c>
      <c r="G21" s="19">
        <v>83</v>
      </c>
      <c r="H21" s="19">
        <v>3.5547133191115048</v>
      </c>
      <c r="I21" s="19">
        <v>0</v>
      </c>
      <c r="J21" s="19">
        <v>1</v>
      </c>
      <c r="K21" s="19">
        <v>1</v>
      </c>
      <c r="L21" s="19">
        <v>0</v>
      </c>
      <c r="M21" s="21">
        <v>2</v>
      </c>
      <c r="N21" s="13">
        <v>5.5</v>
      </c>
      <c r="O21" s="13">
        <v>0</v>
      </c>
      <c r="P21" s="13">
        <v>0</v>
      </c>
      <c r="Q21" s="13">
        <v>0</v>
      </c>
      <c r="R21" s="14">
        <v>2.2197608241481164</v>
      </c>
      <c r="S21" s="14">
        <v>4.4395216482962327</v>
      </c>
    </row>
    <row r="22" spans="1:19" x14ac:dyDescent="0.25">
      <c r="A22" s="11" t="str">
        <f>'[1]Исходные данные'!A21</f>
        <v>Бурный</v>
      </c>
      <c r="B22" s="12">
        <v>197</v>
      </c>
      <c r="C22" s="12">
        <v>1</v>
      </c>
      <c r="D22" s="19">
        <v>0.5</v>
      </c>
      <c r="E22" s="20">
        <v>902</v>
      </c>
      <c r="F22" s="19">
        <v>0.5</v>
      </c>
      <c r="G22" s="19">
        <v>45</v>
      </c>
      <c r="H22" s="19">
        <v>1.9468699017182804</v>
      </c>
      <c r="I22" s="19">
        <v>0</v>
      </c>
      <c r="J22" s="19">
        <v>1</v>
      </c>
      <c r="K22" s="19">
        <v>1</v>
      </c>
      <c r="L22" s="19">
        <v>0</v>
      </c>
      <c r="M22" s="21">
        <v>1</v>
      </c>
      <c r="N22" s="13">
        <v>4.22</v>
      </c>
      <c r="O22" s="13">
        <v>0</v>
      </c>
      <c r="P22" s="13">
        <v>0</v>
      </c>
      <c r="Q22" s="13">
        <v>0</v>
      </c>
      <c r="R22" s="14">
        <v>1.7118074335257962</v>
      </c>
      <c r="S22" s="14">
        <v>1.7118074335257962</v>
      </c>
    </row>
    <row r="23" spans="1:19" x14ac:dyDescent="0.25">
      <c r="A23" s="11" t="str">
        <f>'[1]Исходные данные'!A22</f>
        <v>Мирюга</v>
      </c>
      <c r="B23" s="12">
        <v>36</v>
      </c>
      <c r="C23" s="12">
        <v>1</v>
      </c>
      <c r="D23" s="19">
        <v>0.5</v>
      </c>
      <c r="E23" s="20">
        <v>825.5</v>
      </c>
      <c r="F23" s="19">
        <v>0.5</v>
      </c>
      <c r="G23" s="19">
        <v>37</v>
      </c>
      <c r="H23" s="19">
        <v>47.93509496886206</v>
      </c>
      <c r="I23" s="19">
        <v>0</v>
      </c>
      <c r="J23" s="19">
        <v>1</v>
      </c>
      <c r="K23" s="19">
        <v>1</v>
      </c>
      <c r="L23" s="19">
        <v>0</v>
      </c>
      <c r="M23" s="21">
        <v>3</v>
      </c>
      <c r="N23" s="13">
        <v>3</v>
      </c>
      <c r="O23" s="13">
        <v>0</v>
      </c>
      <c r="P23" s="13">
        <v>0</v>
      </c>
      <c r="Q23" s="13">
        <v>0</v>
      </c>
      <c r="R23" s="14">
        <v>6.6592824724443496</v>
      </c>
      <c r="S23" s="14">
        <v>19.977847417333049</v>
      </c>
    </row>
    <row r="24" spans="1:19" x14ac:dyDescent="0.25">
      <c r="A24" s="11" t="str">
        <f>'[1]Исходные данные'!A23</f>
        <v>Куюмба</v>
      </c>
      <c r="B24" s="12">
        <v>138</v>
      </c>
      <c r="C24" s="12">
        <v>1</v>
      </c>
      <c r="D24" s="19">
        <v>0.5</v>
      </c>
      <c r="E24" s="20">
        <v>641.5</v>
      </c>
      <c r="F24" s="19">
        <v>0.5</v>
      </c>
      <c r="G24" s="19">
        <v>110.54</v>
      </c>
      <c r="H24" s="19">
        <v>9.7458148634797173</v>
      </c>
      <c r="I24" s="19">
        <v>0</v>
      </c>
      <c r="J24" s="19">
        <v>0</v>
      </c>
      <c r="K24" s="19">
        <v>1</v>
      </c>
      <c r="L24" s="19">
        <v>0</v>
      </c>
      <c r="M24" s="21">
        <v>2</v>
      </c>
      <c r="N24" s="13">
        <v>5</v>
      </c>
      <c r="O24" s="13">
        <v>0</v>
      </c>
      <c r="P24" s="13">
        <v>0</v>
      </c>
      <c r="Q24" s="13">
        <v>0</v>
      </c>
      <c r="R24" s="14">
        <v>2.8953402054105868</v>
      </c>
      <c r="S24" s="14">
        <v>5.7906804108211736</v>
      </c>
    </row>
    <row r="25" spans="1:19" x14ac:dyDescent="0.25">
      <c r="A25" s="11" t="str">
        <f>'[1]Исходные данные'!A24</f>
        <v>Ванавара</v>
      </c>
      <c r="B25" s="12">
        <v>2577</v>
      </c>
      <c r="C25" s="12">
        <v>1</v>
      </c>
      <c r="D25" s="19">
        <v>0.5</v>
      </c>
      <c r="E25" s="20">
        <v>601.5</v>
      </c>
      <c r="F25" s="19">
        <v>0.5</v>
      </c>
      <c r="G25" s="19">
        <v>727</v>
      </c>
      <c r="H25" s="19">
        <v>0.18380716784077619</v>
      </c>
      <c r="I25" s="19">
        <v>0</v>
      </c>
      <c r="J25" s="19">
        <v>1</v>
      </c>
      <c r="K25" s="19">
        <v>1</v>
      </c>
      <c r="L25" s="19">
        <v>0</v>
      </c>
      <c r="M25" s="21">
        <v>1</v>
      </c>
      <c r="N25" s="13">
        <v>39.799999999999997</v>
      </c>
      <c r="O25" s="13">
        <v>6.1379999999999999</v>
      </c>
      <c r="P25" s="13">
        <v>0</v>
      </c>
      <c r="Q25" s="13">
        <v>0</v>
      </c>
      <c r="R25" s="14">
        <v>1.0438405894641289</v>
      </c>
      <c r="S25" s="14">
        <v>1.0438405894641289</v>
      </c>
    </row>
    <row r="26" spans="1:19" ht="14.25" customHeight="1" x14ac:dyDescent="0.25">
      <c r="A26" s="11" t="str">
        <f>'[1]Исходные данные'!A25</f>
        <v>Чемдальск</v>
      </c>
      <c r="B26" s="12">
        <v>27</v>
      </c>
      <c r="C26" s="12">
        <v>1</v>
      </c>
      <c r="D26" s="19">
        <v>0.5</v>
      </c>
      <c r="E26" s="20">
        <v>804.5</v>
      </c>
      <c r="F26" s="19">
        <v>0.5</v>
      </c>
      <c r="G26" s="19">
        <v>43</v>
      </c>
      <c r="H26" s="19">
        <v>99.037073088820122</v>
      </c>
      <c r="I26" s="19">
        <v>0</v>
      </c>
      <c r="J26" s="19">
        <v>1</v>
      </c>
      <c r="K26" s="19">
        <v>1</v>
      </c>
      <c r="L26" s="19">
        <v>0</v>
      </c>
      <c r="M26" s="21">
        <v>1</v>
      </c>
      <c r="N26" s="13">
        <v>2.5</v>
      </c>
      <c r="O26" s="13">
        <v>0</v>
      </c>
      <c r="P26" s="13">
        <v>0</v>
      </c>
      <c r="Q26" s="13">
        <v>0</v>
      </c>
      <c r="R26" s="14">
        <v>7.3992027471603885</v>
      </c>
      <c r="S26" s="14">
        <v>7.3992027471603885</v>
      </c>
    </row>
    <row r="27" spans="1:19" ht="13.5" customHeight="1" x14ac:dyDescent="0.25">
      <c r="A27" s="11" t="str">
        <f>'[1]Исходные данные'!A26</f>
        <v>Оскоба</v>
      </c>
      <c r="B27" s="12">
        <v>10</v>
      </c>
      <c r="C27" s="12">
        <v>1</v>
      </c>
      <c r="D27" s="19">
        <v>0.5</v>
      </c>
      <c r="E27" s="20">
        <v>743.5</v>
      </c>
      <c r="F27" s="19">
        <v>0.5</v>
      </c>
      <c r="G27" s="19">
        <v>68</v>
      </c>
      <c r="H27" s="19">
        <v>1141.7362295718585</v>
      </c>
      <c r="I27" s="19">
        <v>0</v>
      </c>
      <c r="J27" s="19">
        <v>1</v>
      </c>
      <c r="K27" s="19">
        <v>1</v>
      </c>
      <c r="L27" s="19">
        <v>0</v>
      </c>
      <c r="M27" s="21">
        <v>1</v>
      </c>
      <c r="N27" s="13">
        <v>4.0999999999999996</v>
      </c>
      <c r="O27" s="13">
        <v>0</v>
      </c>
      <c r="P27" s="13">
        <v>0</v>
      </c>
      <c r="Q27" s="13">
        <v>0</v>
      </c>
      <c r="R27" s="14">
        <v>32.763669764426197</v>
      </c>
      <c r="S27" s="14">
        <v>32.763669764426197</v>
      </c>
    </row>
    <row r="28" spans="1:19" ht="15.75" customHeight="1" x14ac:dyDescent="0.25">
      <c r="A28" s="11" t="str">
        <f>'[1]Исходные данные'!A27</f>
        <v>Стрелка-Чуня</v>
      </c>
      <c r="B28" s="12">
        <v>131</v>
      </c>
      <c r="C28" s="12">
        <v>1</v>
      </c>
      <c r="D28" s="19">
        <v>0.5</v>
      </c>
      <c r="E28" s="20">
        <v>407.5</v>
      </c>
      <c r="F28" s="19">
        <v>0.5</v>
      </c>
      <c r="G28" s="19">
        <v>77</v>
      </c>
      <c r="H28" s="19">
        <v>7.5336424311137344</v>
      </c>
      <c r="I28" s="19">
        <v>0</v>
      </c>
      <c r="J28" s="19">
        <v>1</v>
      </c>
      <c r="K28" s="19">
        <v>1</v>
      </c>
      <c r="L28" s="19">
        <v>0</v>
      </c>
      <c r="M28" s="21">
        <v>1</v>
      </c>
      <c r="N28" s="13">
        <v>4.3899999999999997</v>
      </c>
      <c r="O28" s="13">
        <v>0</v>
      </c>
      <c r="P28" s="13">
        <v>0</v>
      </c>
      <c r="Q28" s="13">
        <v>0</v>
      </c>
      <c r="R28" s="14">
        <v>2.6779465698348726</v>
      </c>
      <c r="S28" s="14">
        <v>2.6779465698348726</v>
      </c>
    </row>
    <row r="29" spans="1:19" x14ac:dyDescent="0.25">
      <c r="A29" s="11" t="str">
        <f>'[1]Исходные данные'!A28</f>
        <v>Муторай</v>
      </c>
      <c r="B29" s="12">
        <v>69</v>
      </c>
      <c r="C29" s="12">
        <v>1</v>
      </c>
      <c r="D29" s="19">
        <v>0.5</v>
      </c>
      <c r="E29" s="20">
        <v>277.5</v>
      </c>
      <c r="F29" s="19">
        <v>0.5</v>
      </c>
      <c r="G29" s="19">
        <v>34</v>
      </c>
      <c r="H29" s="19">
        <v>11.990508607139871</v>
      </c>
      <c r="I29" s="19">
        <v>0</v>
      </c>
      <c r="J29" s="19">
        <v>1</v>
      </c>
      <c r="K29" s="19">
        <v>1</v>
      </c>
      <c r="L29" s="19">
        <v>0</v>
      </c>
      <c r="M29" s="21">
        <v>2</v>
      </c>
      <c r="N29" s="13">
        <v>1.5</v>
      </c>
      <c r="O29" s="13">
        <v>0</v>
      </c>
      <c r="P29" s="13">
        <v>0</v>
      </c>
      <c r="Q29" s="13">
        <v>0</v>
      </c>
      <c r="R29" s="14">
        <v>1.7372041232463522</v>
      </c>
      <c r="S29" s="14">
        <v>3.4744082464927044</v>
      </c>
    </row>
    <row r="30" spans="1:19" x14ac:dyDescent="0.25">
      <c r="A30" s="15" t="s">
        <v>42</v>
      </c>
      <c r="B30" s="16">
        <v>13311</v>
      </c>
      <c r="C30" s="16">
        <v>23</v>
      </c>
      <c r="D30" s="22" t="s">
        <v>43</v>
      </c>
      <c r="E30" s="23">
        <v>12399.8</v>
      </c>
      <c r="F30" s="22" t="s">
        <v>43</v>
      </c>
      <c r="G30" s="23">
        <v>4588.1399999999994</v>
      </c>
      <c r="H30" s="23">
        <v>1</v>
      </c>
      <c r="I30" s="23">
        <v>0</v>
      </c>
      <c r="J30" s="22" t="s">
        <v>43</v>
      </c>
      <c r="K30" s="22" t="s">
        <v>43</v>
      </c>
      <c r="L30" s="22" t="s">
        <v>43</v>
      </c>
      <c r="M30" s="22" t="s">
        <v>43</v>
      </c>
      <c r="N30" s="16">
        <v>176.80999999999997</v>
      </c>
      <c r="O30" s="16">
        <v>10.238</v>
      </c>
      <c r="P30" s="16">
        <v>0</v>
      </c>
      <c r="Q30" s="16">
        <v>0</v>
      </c>
      <c r="R30" s="17" t="s">
        <v>43</v>
      </c>
      <c r="S30" s="18">
        <v>1.1464832024589968</v>
      </c>
    </row>
  </sheetData>
  <mergeCells count="6">
    <mergeCell ref="A1:S1"/>
    <mergeCell ref="A2:A3"/>
    <mergeCell ref="B2:B3"/>
    <mergeCell ref="C2:M2"/>
    <mergeCell ref="N2:R2"/>
    <mergeCell ref="S2:S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Абрамова А.А.</dc:creator>
  <cp:lastModifiedBy>Абрамова А.А.</cp:lastModifiedBy>
  <cp:lastPrinted>2023-11-02T09:01:34Z</cp:lastPrinted>
  <dcterms:created xsi:type="dcterms:W3CDTF">2023-11-02T08:10:12Z</dcterms:created>
  <dcterms:modified xsi:type="dcterms:W3CDTF">2023-11-02T09:02:22Z</dcterms:modified>
</cp:coreProperties>
</file>