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функционал" sheetId="1" r:id="rId1"/>
  </sheets>
  <definedNames>
    <definedName name="_xlnm._FilterDatabase" localSheetId="0" hidden="1">функционал!$A$10:$E$62</definedName>
    <definedName name="_xlnm.Print_Titles" localSheetId="0">функционал!$9:$10</definedName>
    <definedName name="_xlnm.Print_Area" localSheetId="0">функционал!$A$1:$E$62</definedName>
  </definedNames>
  <calcPr calcId="145621"/>
</workbook>
</file>

<file path=xl/calcChain.xml><?xml version="1.0" encoding="utf-8"?>
<calcChain xmlns="http://schemas.openxmlformats.org/spreadsheetml/2006/main">
  <c r="D47" i="1" l="1"/>
  <c r="D52" i="1"/>
  <c r="D51" i="1"/>
  <c r="D49" i="1"/>
  <c r="D37" i="1"/>
  <c r="D36" i="1"/>
  <c r="D35" i="1"/>
</calcChain>
</file>

<file path=xl/sharedStrings.xml><?xml version="1.0" encoding="utf-8"?>
<sst xmlns="http://schemas.openxmlformats.org/spreadsheetml/2006/main" count="169" uniqueCount="165">
  <si>
    <t xml:space="preserve">Распределение бюджетных ассигнований по разделам и 
подразделам бюджетной классификации расходов бюджетов Российской Федерации </t>
  </si>
  <si>
    <t>(тыс. рублей)</t>
  </si>
  <si>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</si>
  <si>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</si>
  <si>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</si>
  <si>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</si>
  <si>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</si>
  <si>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</si>
  <si>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4</t>
  </si>
  <si>
    <t>5</t>
  </si>
  <si>
    <t>ОБЩЕГОСУДАРСТВЕННЫЕ ВОПРОСЫ</t>
  </si>
  <si>
    <t>01 00</t>
  </si>
  <si>
    <t>Функционирование высшего должностного лица субъекта Российской  Федерации и муниципального образования</t>
  </si>
  <si>
    <t>01 02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</si>
  <si>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</si>
  <si>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</si>
  <si>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</si>
  <si>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</si>
  <si>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</si>
  <si>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</si>
  <si>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6</t>
  </si>
  <si>
    <t>Обеспечение проведения выборов и референдумов</t>
  </si>
  <si>
    <t>01 07</t>
  </si>
  <si>
    <t>7</t>
  </si>
  <si>
    <t>Резервные фонды</t>
  </si>
  <si>
    <t>01 11</t>
  </si>
  <si>
    <t>8</t>
  </si>
  <si>
    <t>Другие общегосударственные вопросы</t>
  </si>
  <si>
    <t>01 13</t>
  </si>
  <si>
    <t>9</t>
  </si>
  <si>
    <t>НАЦИОНАЛЬНАЯ БЕЗОПАСНОСТЬ И ПРАВООХРАНИТЕЛЬНАЯ ДЕЯТЕЛЬНОСТЬ</t>
  </si>
  <si>
    <t>03 00</t>
  </si>
  <si>
    <t>10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</si>
  <si>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</si>
  <si>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</si>
  <si>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11</t>
  </si>
  <si>
    <t>Другие вопросы в области национальной безопасности и правоохранительной деятельности</t>
  </si>
  <si>
    <t>03 14</t>
  </si>
  <si>
    <t>12</t>
  </si>
  <si>
    <t>НАЦИОНАЛЬНАЯ ЭКОНОМИКА</t>
  </si>
  <si>
    <t>04 00</t>
  </si>
  <si>
    <t>13</t>
  </si>
  <si>
    <t>Сельское хозяйство и рыболовство</t>
  </si>
  <si>
    <t>04 05</t>
  </si>
  <si>
    <t>14</t>
  </si>
  <si>
    <t>Транспорт</t>
  </si>
  <si>
    <t>04 08</t>
  </si>
  <si>
    <t>15</t>
  </si>
  <si>
    <t>Дорожное хозяйство (дорожные фонды)</t>
  </si>
  <si>
    <t>04 09</t>
  </si>
  <si>
    <t>16</t>
  </si>
  <si>
    <t>Связь и информатика</t>
  </si>
  <si>
    <t>04 10</t>
  </si>
  <si>
    <t>17</t>
  </si>
  <si>
    <t>Другие вопросы в области национальной экономики</t>
  </si>
  <si>
    <t>04 12</t>
  </si>
  <si>
    <t>18</t>
  </si>
  <si>
    <t>ЖИЛИЩНО-КОММУНАЛЬНОЕ ХОЗЯЙСТВО</t>
  </si>
  <si>
    <t>05 00</t>
  </si>
  <si>
    <t>19</t>
  </si>
  <si>
    <t>Жилищное хозяйство</t>
  </si>
  <si>
    <t>05 01</t>
  </si>
  <si>
    <t>20</t>
  </si>
  <si>
    <t>Коммунальное хозяйство</t>
  </si>
  <si>
    <t>05 02</t>
  </si>
  <si>
    <t>21</t>
  </si>
  <si>
    <t>22</t>
  </si>
  <si>
    <t>ОХРАНА ОКРУЖАЮЩЕЙ СРЕДЫ</t>
  </si>
  <si>
    <t>06 00</t>
  </si>
  <si>
    <t>23</t>
  </si>
  <si>
    <t>Охрана объектов растительного и животного мира и среды их обитания</t>
  </si>
  <si>
    <t>06 03</t>
  </si>
  <si>
    <t>24</t>
  </si>
  <si>
    <t>ОБРАЗОВАНИЕ</t>
  </si>
  <si>
    <t>07 00</t>
  </si>
  <si>
    <t>25</t>
  </si>
  <si>
    <t>Дошкольное образование</t>
  </si>
  <si>
    <t>07 01</t>
  </si>
  <si>
    <t>26</t>
  </si>
  <si>
    <t>Общее образование</t>
  </si>
  <si>
    <t>07 02</t>
  </si>
  <si>
    <t>27</t>
  </si>
  <si>
    <t>Профессиональная подготовка, переподготовка и повышение квалификации</t>
  </si>
  <si>
    <t>07 05</t>
  </si>
  <si>
    <t>28</t>
  </si>
  <si>
    <t>07 07</t>
  </si>
  <si>
    <t>29</t>
  </si>
  <si>
    <t>Другие вопросы в области образования</t>
  </si>
  <si>
    <t>07 09</t>
  </si>
  <si>
    <t>30</t>
  </si>
  <si>
    <t>КУЛЬТУРА, КИНЕМАТОГРАФИЯ</t>
  </si>
  <si>
    <t>08 00</t>
  </si>
  <si>
    <t>31</t>
  </si>
  <si>
    <t>Культура</t>
  </si>
  <si>
    <t>08 01</t>
  </si>
  <si>
    <t>32</t>
  </si>
  <si>
    <t>Другие вопросы в области культуры, кинематографии</t>
  </si>
  <si>
    <t>08 04</t>
  </si>
  <si>
    <t>33</t>
  </si>
  <si>
    <t>ЗДРАВООХРАНЕНИЕ</t>
  </si>
  <si>
    <t>09 00</t>
  </si>
  <si>
    <t>34</t>
  </si>
  <si>
    <t xml:space="preserve">Другие вопросы в области здравоохранения </t>
  </si>
  <si>
    <t>09 09</t>
  </si>
  <si>
    <t>35</t>
  </si>
  <si>
    <t>СОЦИАЛЬНАЯ ПОЛИТИКА</t>
  </si>
  <si>
    <t>10 00</t>
  </si>
  <si>
    <t>36</t>
  </si>
  <si>
    <t>Пенсионное обеспечение</t>
  </si>
  <si>
    <t>10 01</t>
  </si>
  <si>
    <t>37</t>
  </si>
  <si>
    <t>Социальное обслуживание населения</t>
  </si>
  <si>
    <t>10 02</t>
  </si>
  <si>
    <t>38</t>
  </si>
  <si>
    <t>Социальное обеспечение населения</t>
  </si>
  <si>
    <t>10 03</t>
  </si>
  <si>
    <t>39</t>
  </si>
  <si>
    <t>Охрана семьи и детства</t>
  </si>
  <si>
    <t>10 04</t>
  </si>
  <si>
    <t>40</t>
  </si>
  <si>
    <t>Другие вопросы в области социальной политики</t>
  </si>
  <si>
    <t>10 06</t>
  </si>
  <si>
    <t>41</t>
  </si>
  <si>
    <t>ФИЗИЧЕСКАЯ КУЛЬТУРА И СПОРТ</t>
  </si>
  <si>
    <t>11 00</t>
  </si>
  <si>
    <t>42</t>
  </si>
  <si>
    <t>Физическая культура</t>
  </si>
  <si>
    <t>11 01</t>
  </si>
  <si>
    <t>43</t>
  </si>
  <si>
    <t>СРЕДСТВА МАССОВОЙ ИНФОРМАЦИИ</t>
  </si>
  <si>
    <t>12 00</t>
  </si>
  <si>
    <t>Периодическая печать и издательства</t>
  </si>
  <si>
    <t>12 02</t>
  </si>
  <si>
    <t>45</t>
  </si>
  <si>
    <t>46</t>
  </si>
  <si>
    <t>47</t>
  </si>
  <si>
    <t>14 00</t>
  </si>
  <si>
    <t>48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</si>
  <si>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</si>
  <si>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</si>
  <si>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49</t>
  </si>
  <si>
    <t>Прочие межбюджетные трансферты общего характера</t>
  </si>
  <si>
    <t>14 03</t>
  </si>
  <si>
    <t>Всего</t>
  </si>
  <si>
    <t>Приложение 5</t>
  </si>
  <si>
    <t>44</t>
  </si>
  <si>
    <t>к Решению Эвенкийского районного Совета депутатов</t>
  </si>
  <si>
    <t>Другие вопросы в области жилищно-коммунального хозяйства</t>
  </si>
  <si>
    <t>05 05</t>
  </si>
  <si>
    <t>Судебная система</t>
  </si>
  <si>
    <t>01 05</t>
  </si>
  <si>
    <t>Дополнительное образование детей</t>
  </si>
  <si>
    <t>07 03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</si>
  <si>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</si>
  <si>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</si>
  <si>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50</t>
  </si>
  <si>
    <t>ОБСЛУЖИВАНИЕ ГОСУДАРСТВЕННОГО И МУНИЦИПАЛЬНОГО ДОЛГА</t>
  </si>
  <si>
    <t>13 00</t>
  </si>
  <si>
    <t>Обслуживание государственного внутреннего и муниципального долга</t>
  </si>
  <si>
    <t>13 01</t>
  </si>
  <si>
    <t>51</t>
  </si>
  <si>
    <t>"Об утверждении отчета об исполнении районного бюджета за 2018 год"</t>
  </si>
  <si>
    <t>Утверждено Решением о бюджете</t>
  </si>
  <si>
    <t>Исполнено</t>
  </si>
  <si>
    <t>от 27 сентября 2019 года № 4-1755-14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</si>
</sst>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1"/>
    <xf numFmtId="0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top"/>
    </xf>
    <xf numFmtId="0" fontId="4" fillId="0" borderId="1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center" wrapText="1"/>
    </xf>
    <xf numFmtId="49" fontId="4" fillId="0" borderId="1" xfId="1" applyNumberFormat="1" applyFont="1" applyBorder="1" applyAlignment="1">
      <alignment horizontal="center" vertical="top" wrapText="1"/>
    </xf>
    <xf numFmtId="0" fontId="4" fillId="0" borderId="0" xfId="1" applyNumberFormat="1" applyFont="1" applyAlignment="1">
      <alignment vertical="top" wrapText="1"/>
    </xf>
    <xf numFmtId="164" fontId="4" fillId="0" borderId="1" xfId="1" applyNumberFormat="1" applyFont="1" applyBorder="1" applyAlignment="1">
      <alignment horizontal="right" wrapText="1"/>
    </xf>
    <xf numFmtId="0" fontId="9" fillId="0" borderId="0" xfId="1" applyFont="1"/>
    <xf numFmtId="0" fontId="4" fillId="0" borderId="1" xfId="1" applyFont="1" applyBorder="1" applyAlignment="1">
      <alignment vertical="top" wrapText="1"/>
    </xf>
    <xf numFmtId="0" fontId="2" fillId="0" borderId="0" xfId="1"/>
    <xf numFmtId="3" fontId="4" fillId="0" borderId="1" xfId="0" applyNumberFormat="1" applyFont="1" applyFill="1" applyBorder="1" applyAlignment="1">
      <alignment horizontal="center" vertical="center" wrapText="1" shrinkToFit="1"/>
    </xf>
    <xf numFmtId="164" fontId="2" fillId="0" borderId="0" xfId="1" applyNumberFormat="1"/>
    <xf numFmtId="0" fontId="4" fillId="0" borderId="0" xfId="0" applyFont="1" applyAlignment="1">
      <alignment horizontal="right"/>
    </xf>
    <xf numFmtId="0" fontId="2" fillId="0" borderId="0" xfId="1"/>
    <xf numFmtId="164" fontId="4" fillId="0" borderId="1" xfId="1" applyNumberFormat="1" applyFont="1" applyFill="1" applyBorder="1" applyAlignment="1">
      <alignment horizontal="right" vertical="top" wrapText="1"/>
    </xf>
    <xf numFmtId="0" fontId="3" fillId="0" borderId="0" xfId="1" applyFont="1" applyFill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2" fillId="0" borderId="0" xfId="1"/>
    <xf numFmtId="0" fontId="3" fillId="0" borderId="0" xfId="1" applyFont="1" applyFill="1" applyAlignment="1">
      <alignment horizontal="center" vertical="top" wrapText="1"/>
    </xf>
    <xf numFmtId="0" fontId="5" fillId="0" borderId="4" xfId="1" applyFont="1" applyFill="1" applyBorder="1" applyAlignment="1">
      <alignment horizontal="right"/>
    </xf>
    <xf numFmtId="0" fontId="4" fillId="0" borderId="0" xfId="0" applyFont="1" applyAlignment="1"/>
  </cellXfs>
  <cellStyles count="18">
    <cellStyle name="Денежный 2" xfId="2"/>
    <cellStyle name="Денежный 3" xfId="3"/>
    <cellStyle name="Денежный 4" xfId="4"/>
    <cellStyle name="Обычный" xfId="0" builtinId="0"/>
    <cellStyle name="Обычный 2" xfId="5"/>
    <cellStyle name="Обычный 2 2" xfId="1"/>
    <cellStyle name="Обычный 2 3" xfId="6"/>
    <cellStyle name="Обычный 2 4" xfId="7"/>
    <cellStyle name="Обычный 2 5" xfId="8"/>
    <cellStyle name="Обычный 3" xfId="9"/>
    <cellStyle name="Обычный 3 2" xfId="10"/>
    <cellStyle name="Обычный 4" xfId="11"/>
    <cellStyle name="Обычный 5" xfId="12"/>
    <cellStyle name="Обычный 6" xfId="13"/>
    <cellStyle name="Обычный 7" xfId="14"/>
    <cellStyle name="Стиль 1" xfId="15"/>
    <cellStyle name="Тысячи [0]_Лист1" xfId="16"/>
    <cellStyle name="Тысячи_Лист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H62"/>
  <sheetViews>
    <sheetView tabSelected="1" view="pageBreakPreview" zoomScale="90" zoomScaleNormal="100" zoomScaleSheetLayoutView="90" workbookViewId="0">
      <selection sqref="A1:E1"/>
    </sheetView>
  </sheetViews>
  <sheetFormatPr defaultRowHeight="15.75" x14ac:dyDescent="0.2"/>
  <cols>
    <col min="1" max="1" width="7.5703125" style="1" bestFit="1" customWidth="1"/>
    <col min="2" max="2" width="79.140625" style="9" customWidth="1"/>
    <col min="3" max="3" width="10.85546875" style="1" bestFit="1" customWidth="1"/>
    <col min="4" max="5" width="18.7109375" style="1" customWidth="1"/>
    <col min="6" max="246" width="9.140625" style="1"/>
    <col min="247" max="247" width="7.5703125" style="1" bestFit="1" customWidth="1"/>
    <col min="248" max="248" width="37.5703125" style="1" customWidth="1"/>
    <col min="249" max="249" width="10.85546875" style="1" bestFit="1" customWidth="1"/>
    <col min="250" max="251" width="14.28515625" style="1" bestFit="1" customWidth="1"/>
    <col min="252" max="252" width="14.5703125" style="1" customWidth="1"/>
    <col min="253" max="502" width="9.140625" style="1"/>
    <col min="503" max="503" width="7.5703125" style="1" bestFit="1" customWidth="1"/>
    <col min="504" max="504" width="37.5703125" style="1" customWidth="1"/>
    <col min="505" max="505" width="10.85546875" style="1" bestFit="1" customWidth="1"/>
    <col min="506" max="507" width="14.28515625" style="1" bestFit="1" customWidth="1"/>
    <col min="508" max="508" width="14.5703125" style="1" customWidth="1"/>
    <col min="509" max="758" width="9.140625" style="1"/>
    <col min="759" max="759" width="7.5703125" style="1" bestFit="1" customWidth="1"/>
    <col min="760" max="760" width="37.5703125" style="1" customWidth="1"/>
    <col min="761" max="761" width="10.85546875" style="1" bestFit="1" customWidth="1"/>
    <col min="762" max="763" width="14.28515625" style="1" bestFit="1" customWidth="1"/>
    <col min="764" max="764" width="14.5703125" style="1" customWidth="1"/>
    <col min="765" max="1014" width="9.140625" style="1"/>
    <col min="1015" max="1015" width="7.5703125" style="1" bestFit="1" customWidth="1"/>
    <col min="1016" max="1016" width="37.5703125" style="1" customWidth="1"/>
    <col min="1017" max="1017" width="10.85546875" style="1" bestFit="1" customWidth="1"/>
    <col min="1018" max="1019" width="14.28515625" style="1" bestFit="1" customWidth="1"/>
    <col min="1020" max="1020" width="14.5703125" style="1" customWidth="1"/>
    <col min="1021" max="1270" width="9.140625" style="1"/>
    <col min="1271" max="1271" width="7.5703125" style="1" bestFit="1" customWidth="1"/>
    <col min="1272" max="1272" width="37.5703125" style="1" customWidth="1"/>
    <col min="1273" max="1273" width="10.85546875" style="1" bestFit="1" customWidth="1"/>
    <col min="1274" max="1275" width="14.28515625" style="1" bestFit="1" customWidth="1"/>
    <col min="1276" max="1276" width="14.5703125" style="1" customWidth="1"/>
    <col min="1277" max="1526" width="9.140625" style="1"/>
    <col min="1527" max="1527" width="7.5703125" style="1" bestFit="1" customWidth="1"/>
    <col min="1528" max="1528" width="37.5703125" style="1" customWidth="1"/>
    <col min="1529" max="1529" width="10.85546875" style="1" bestFit="1" customWidth="1"/>
    <col min="1530" max="1531" width="14.28515625" style="1" bestFit="1" customWidth="1"/>
    <col min="1532" max="1532" width="14.5703125" style="1" customWidth="1"/>
    <col min="1533" max="1782" width="9.140625" style="1"/>
    <col min="1783" max="1783" width="7.5703125" style="1" bestFit="1" customWidth="1"/>
    <col min="1784" max="1784" width="37.5703125" style="1" customWidth="1"/>
    <col min="1785" max="1785" width="10.85546875" style="1" bestFit="1" customWidth="1"/>
    <col min="1786" max="1787" width="14.28515625" style="1" bestFit="1" customWidth="1"/>
    <col min="1788" max="1788" width="14.5703125" style="1" customWidth="1"/>
    <col min="1789" max="2038" width="9.140625" style="1"/>
    <col min="2039" max="2039" width="7.5703125" style="1" bestFit="1" customWidth="1"/>
    <col min="2040" max="2040" width="37.5703125" style="1" customWidth="1"/>
    <col min="2041" max="2041" width="10.85546875" style="1" bestFit="1" customWidth="1"/>
    <col min="2042" max="2043" width="14.28515625" style="1" bestFit="1" customWidth="1"/>
    <col min="2044" max="2044" width="14.5703125" style="1" customWidth="1"/>
    <col min="2045" max="2294" width="9.140625" style="1"/>
    <col min="2295" max="2295" width="7.5703125" style="1" bestFit="1" customWidth="1"/>
    <col min="2296" max="2296" width="37.5703125" style="1" customWidth="1"/>
    <col min="2297" max="2297" width="10.85546875" style="1" bestFit="1" customWidth="1"/>
    <col min="2298" max="2299" width="14.28515625" style="1" bestFit="1" customWidth="1"/>
    <col min="2300" max="2300" width="14.5703125" style="1" customWidth="1"/>
    <col min="2301" max="2550" width="9.140625" style="1"/>
    <col min="2551" max="2551" width="7.5703125" style="1" bestFit="1" customWidth="1"/>
    <col min="2552" max="2552" width="37.5703125" style="1" customWidth="1"/>
    <col min="2553" max="2553" width="10.85546875" style="1" bestFit="1" customWidth="1"/>
    <col min="2554" max="2555" width="14.28515625" style="1" bestFit="1" customWidth="1"/>
    <col min="2556" max="2556" width="14.5703125" style="1" customWidth="1"/>
    <col min="2557" max="2806" width="9.140625" style="1"/>
    <col min="2807" max="2807" width="7.5703125" style="1" bestFit="1" customWidth="1"/>
    <col min="2808" max="2808" width="37.5703125" style="1" customWidth="1"/>
    <col min="2809" max="2809" width="10.85546875" style="1" bestFit="1" customWidth="1"/>
    <col min="2810" max="2811" width="14.28515625" style="1" bestFit="1" customWidth="1"/>
    <col min="2812" max="2812" width="14.5703125" style="1" customWidth="1"/>
    <col min="2813" max="3062" width="9.140625" style="1"/>
    <col min="3063" max="3063" width="7.5703125" style="1" bestFit="1" customWidth="1"/>
    <col min="3064" max="3064" width="37.5703125" style="1" customWidth="1"/>
    <col min="3065" max="3065" width="10.85546875" style="1" bestFit="1" customWidth="1"/>
    <col min="3066" max="3067" width="14.28515625" style="1" bestFit="1" customWidth="1"/>
    <col min="3068" max="3068" width="14.5703125" style="1" customWidth="1"/>
    <col min="3069" max="3318" width="9.140625" style="1"/>
    <col min="3319" max="3319" width="7.5703125" style="1" bestFit="1" customWidth="1"/>
    <col min="3320" max="3320" width="37.5703125" style="1" customWidth="1"/>
    <col min="3321" max="3321" width="10.85546875" style="1" bestFit="1" customWidth="1"/>
    <col min="3322" max="3323" width="14.28515625" style="1" bestFit="1" customWidth="1"/>
    <col min="3324" max="3324" width="14.5703125" style="1" customWidth="1"/>
    <col min="3325" max="3574" width="9.140625" style="1"/>
    <col min="3575" max="3575" width="7.5703125" style="1" bestFit="1" customWidth="1"/>
    <col min="3576" max="3576" width="37.5703125" style="1" customWidth="1"/>
    <col min="3577" max="3577" width="10.85546875" style="1" bestFit="1" customWidth="1"/>
    <col min="3578" max="3579" width="14.28515625" style="1" bestFit="1" customWidth="1"/>
    <col min="3580" max="3580" width="14.5703125" style="1" customWidth="1"/>
    <col min="3581" max="3830" width="9.140625" style="1"/>
    <col min="3831" max="3831" width="7.5703125" style="1" bestFit="1" customWidth="1"/>
    <col min="3832" max="3832" width="37.5703125" style="1" customWidth="1"/>
    <col min="3833" max="3833" width="10.85546875" style="1" bestFit="1" customWidth="1"/>
    <col min="3834" max="3835" width="14.28515625" style="1" bestFit="1" customWidth="1"/>
    <col min="3836" max="3836" width="14.5703125" style="1" customWidth="1"/>
    <col min="3837" max="4086" width="9.140625" style="1"/>
    <col min="4087" max="4087" width="7.5703125" style="1" bestFit="1" customWidth="1"/>
    <col min="4088" max="4088" width="37.5703125" style="1" customWidth="1"/>
    <col min="4089" max="4089" width="10.85546875" style="1" bestFit="1" customWidth="1"/>
    <col min="4090" max="4091" width="14.28515625" style="1" bestFit="1" customWidth="1"/>
    <col min="4092" max="4092" width="14.5703125" style="1" customWidth="1"/>
    <col min="4093" max="4342" width="9.140625" style="1"/>
    <col min="4343" max="4343" width="7.5703125" style="1" bestFit="1" customWidth="1"/>
    <col min="4344" max="4344" width="37.5703125" style="1" customWidth="1"/>
    <col min="4345" max="4345" width="10.85546875" style="1" bestFit="1" customWidth="1"/>
    <col min="4346" max="4347" width="14.28515625" style="1" bestFit="1" customWidth="1"/>
    <col min="4348" max="4348" width="14.5703125" style="1" customWidth="1"/>
    <col min="4349" max="4598" width="9.140625" style="1"/>
    <col min="4599" max="4599" width="7.5703125" style="1" bestFit="1" customWidth="1"/>
    <col min="4600" max="4600" width="37.5703125" style="1" customWidth="1"/>
    <col min="4601" max="4601" width="10.85546875" style="1" bestFit="1" customWidth="1"/>
    <col min="4602" max="4603" width="14.28515625" style="1" bestFit="1" customWidth="1"/>
    <col min="4604" max="4604" width="14.5703125" style="1" customWidth="1"/>
    <col min="4605" max="4854" width="9.140625" style="1"/>
    <col min="4855" max="4855" width="7.5703125" style="1" bestFit="1" customWidth="1"/>
    <col min="4856" max="4856" width="37.5703125" style="1" customWidth="1"/>
    <col min="4857" max="4857" width="10.85546875" style="1" bestFit="1" customWidth="1"/>
    <col min="4858" max="4859" width="14.28515625" style="1" bestFit="1" customWidth="1"/>
    <col min="4860" max="4860" width="14.5703125" style="1" customWidth="1"/>
    <col min="4861" max="5110" width="9.140625" style="1"/>
    <col min="5111" max="5111" width="7.5703125" style="1" bestFit="1" customWidth="1"/>
    <col min="5112" max="5112" width="37.5703125" style="1" customWidth="1"/>
    <col min="5113" max="5113" width="10.85546875" style="1" bestFit="1" customWidth="1"/>
    <col min="5114" max="5115" width="14.28515625" style="1" bestFit="1" customWidth="1"/>
    <col min="5116" max="5116" width="14.5703125" style="1" customWidth="1"/>
    <col min="5117" max="5366" width="9.140625" style="1"/>
    <col min="5367" max="5367" width="7.5703125" style="1" bestFit="1" customWidth="1"/>
    <col min="5368" max="5368" width="37.5703125" style="1" customWidth="1"/>
    <col min="5369" max="5369" width="10.85546875" style="1" bestFit="1" customWidth="1"/>
    <col min="5370" max="5371" width="14.28515625" style="1" bestFit="1" customWidth="1"/>
    <col min="5372" max="5372" width="14.5703125" style="1" customWidth="1"/>
    <col min="5373" max="5622" width="9.140625" style="1"/>
    <col min="5623" max="5623" width="7.5703125" style="1" bestFit="1" customWidth="1"/>
    <col min="5624" max="5624" width="37.5703125" style="1" customWidth="1"/>
    <col min="5625" max="5625" width="10.85546875" style="1" bestFit="1" customWidth="1"/>
    <col min="5626" max="5627" width="14.28515625" style="1" bestFit="1" customWidth="1"/>
    <col min="5628" max="5628" width="14.5703125" style="1" customWidth="1"/>
    <col min="5629" max="5878" width="9.140625" style="1"/>
    <col min="5879" max="5879" width="7.5703125" style="1" bestFit="1" customWidth="1"/>
    <col min="5880" max="5880" width="37.5703125" style="1" customWidth="1"/>
    <col min="5881" max="5881" width="10.85546875" style="1" bestFit="1" customWidth="1"/>
    <col min="5882" max="5883" width="14.28515625" style="1" bestFit="1" customWidth="1"/>
    <col min="5884" max="5884" width="14.5703125" style="1" customWidth="1"/>
    <col min="5885" max="6134" width="9.140625" style="1"/>
    <col min="6135" max="6135" width="7.5703125" style="1" bestFit="1" customWidth="1"/>
    <col min="6136" max="6136" width="37.5703125" style="1" customWidth="1"/>
    <col min="6137" max="6137" width="10.85546875" style="1" bestFit="1" customWidth="1"/>
    <col min="6138" max="6139" width="14.28515625" style="1" bestFit="1" customWidth="1"/>
    <col min="6140" max="6140" width="14.5703125" style="1" customWidth="1"/>
    <col min="6141" max="6390" width="9.140625" style="1"/>
    <col min="6391" max="6391" width="7.5703125" style="1" bestFit="1" customWidth="1"/>
    <col min="6392" max="6392" width="37.5703125" style="1" customWidth="1"/>
    <col min="6393" max="6393" width="10.85546875" style="1" bestFit="1" customWidth="1"/>
    <col min="6394" max="6395" width="14.28515625" style="1" bestFit="1" customWidth="1"/>
    <col min="6396" max="6396" width="14.5703125" style="1" customWidth="1"/>
    <col min="6397" max="6646" width="9.140625" style="1"/>
    <col min="6647" max="6647" width="7.5703125" style="1" bestFit="1" customWidth="1"/>
    <col min="6648" max="6648" width="37.5703125" style="1" customWidth="1"/>
    <col min="6649" max="6649" width="10.85546875" style="1" bestFit="1" customWidth="1"/>
    <col min="6650" max="6651" width="14.28515625" style="1" bestFit="1" customWidth="1"/>
    <col min="6652" max="6652" width="14.5703125" style="1" customWidth="1"/>
    <col min="6653" max="6902" width="9.140625" style="1"/>
    <col min="6903" max="6903" width="7.5703125" style="1" bestFit="1" customWidth="1"/>
    <col min="6904" max="6904" width="37.5703125" style="1" customWidth="1"/>
    <col min="6905" max="6905" width="10.85546875" style="1" bestFit="1" customWidth="1"/>
    <col min="6906" max="6907" width="14.28515625" style="1" bestFit="1" customWidth="1"/>
    <col min="6908" max="6908" width="14.5703125" style="1" customWidth="1"/>
    <col min="6909" max="7158" width="9.140625" style="1"/>
    <col min="7159" max="7159" width="7.5703125" style="1" bestFit="1" customWidth="1"/>
    <col min="7160" max="7160" width="37.5703125" style="1" customWidth="1"/>
    <col min="7161" max="7161" width="10.85546875" style="1" bestFit="1" customWidth="1"/>
    <col min="7162" max="7163" width="14.28515625" style="1" bestFit="1" customWidth="1"/>
    <col min="7164" max="7164" width="14.5703125" style="1" customWidth="1"/>
    <col min="7165" max="7414" width="9.140625" style="1"/>
    <col min="7415" max="7415" width="7.5703125" style="1" bestFit="1" customWidth="1"/>
    <col min="7416" max="7416" width="37.5703125" style="1" customWidth="1"/>
    <col min="7417" max="7417" width="10.85546875" style="1" bestFit="1" customWidth="1"/>
    <col min="7418" max="7419" width="14.28515625" style="1" bestFit="1" customWidth="1"/>
    <col min="7420" max="7420" width="14.5703125" style="1" customWidth="1"/>
    <col min="7421" max="7670" width="9.140625" style="1"/>
    <col min="7671" max="7671" width="7.5703125" style="1" bestFit="1" customWidth="1"/>
    <col min="7672" max="7672" width="37.5703125" style="1" customWidth="1"/>
    <col min="7673" max="7673" width="10.85546875" style="1" bestFit="1" customWidth="1"/>
    <col min="7674" max="7675" width="14.28515625" style="1" bestFit="1" customWidth="1"/>
    <col min="7676" max="7676" width="14.5703125" style="1" customWidth="1"/>
    <col min="7677" max="7926" width="9.140625" style="1"/>
    <col min="7927" max="7927" width="7.5703125" style="1" bestFit="1" customWidth="1"/>
    <col min="7928" max="7928" width="37.5703125" style="1" customWidth="1"/>
    <col min="7929" max="7929" width="10.85546875" style="1" bestFit="1" customWidth="1"/>
    <col min="7930" max="7931" width="14.28515625" style="1" bestFit="1" customWidth="1"/>
    <col min="7932" max="7932" width="14.5703125" style="1" customWidth="1"/>
    <col min="7933" max="8182" width="9.140625" style="1"/>
    <col min="8183" max="8183" width="7.5703125" style="1" bestFit="1" customWidth="1"/>
    <col min="8184" max="8184" width="37.5703125" style="1" customWidth="1"/>
    <col min="8185" max="8185" width="10.85546875" style="1" bestFit="1" customWidth="1"/>
    <col min="8186" max="8187" width="14.28515625" style="1" bestFit="1" customWidth="1"/>
    <col min="8188" max="8188" width="14.5703125" style="1" customWidth="1"/>
    <col min="8189" max="8438" width="9.140625" style="1"/>
    <col min="8439" max="8439" width="7.5703125" style="1" bestFit="1" customWidth="1"/>
    <col min="8440" max="8440" width="37.5703125" style="1" customWidth="1"/>
    <col min="8441" max="8441" width="10.85546875" style="1" bestFit="1" customWidth="1"/>
    <col min="8442" max="8443" width="14.28515625" style="1" bestFit="1" customWidth="1"/>
    <col min="8444" max="8444" width="14.5703125" style="1" customWidth="1"/>
    <col min="8445" max="8694" width="9.140625" style="1"/>
    <col min="8695" max="8695" width="7.5703125" style="1" bestFit="1" customWidth="1"/>
    <col min="8696" max="8696" width="37.5703125" style="1" customWidth="1"/>
    <col min="8697" max="8697" width="10.85546875" style="1" bestFit="1" customWidth="1"/>
    <col min="8698" max="8699" width="14.28515625" style="1" bestFit="1" customWidth="1"/>
    <col min="8700" max="8700" width="14.5703125" style="1" customWidth="1"/>
    <col min="8701" max="8950" width="9.140625" style="1"/>
    <col min="8951" max="8951" width="7.5703125" style="1" bestFit="1" customWidth="1"/>
    <col min="8952" max="8952" width="37.5703125" style="1" customWidth="1"/>
    <col min="8953" max="8953" width="10.85546875" style="1" bestFit="1" customWidth="1"/>
    <col min="8954" max="8955" width="14.28515625" style="1" bestFit="1" customWidth="1"/>
    <col min="8956" max="8956" width="14.5703125" style="1" customWidth="1"/>
    <col min="8957" max="9206" width="9.140625" style="1"/>
    <col min="9207" max="9207" width="7.5703125" style="1" bestFit="1" customWidth="1"/>
    <col min="9208" max="9208" width="37.5703125" style="1" customWidth="1"/>
    <col min="9209" max="9209" width="10.85546875" style="1" bestFit="1" customWidth="1"/>
    <col min="9210" max="9211" width="14.28515625" style="1" bestFit="1" customWidth="1"/>
    <col min="9212" max="9212" width="14.5703125" style="1" customWidth="1"/>
    <col min="9213" max="9462" width="9.140625" style="1"/>
    <col min="9463" max="9463" width="7.5703125" style="1" bestFit="1" customWidth="1"/>
    <col min="9464" max="9464" width="37.5703125" style="1" customWidth="1"/>
    <col min="9465" max="9465" width="10.85546875" style="1" bestFit="1" customWidth="1"/>
    <col min="9466" max="9467" width="14.28515625" style="1" bestFit="1" customWidth="1"/>
    <col min="9468" max="9468" width="14.5703125" style="1" customWidth="1"/>
    <col min="9469" max="9718" width="9.140625" style="1"/>
    <col min="9719" max="9719" width="7.5703125" style="1" bestFit="1" customWidth="1"/>
    <col min="9720" max="9720" width="37.5703125" style="1" customWidth="1"/>
    <col min="9721" max="9721" width="10.85546875" style="1" bestFit="1" customWidth="1"/>
    <col min="9722" max="9723" width="14.28515625" style="1" bestFit="1" customWidth="1"/>
    <col min="9724" max="9724" width="14.5703125" style="1" customWidth="1"/>
    <col min="9725" max="9974" width="9.140625" style="1"/>
    <col min="9975" max="9975" width="7.5703125" style="1" bestFit="1" customWidth="1"/>
    <col min="9976" max="9976" width="37.5703125" style="1" customWidth="1"/>
    <col min="9977" max="9977" width="10.85546875" style="1" bestFit="1" customWidth="1"/>
    <col min="9978" max="9979" width="14.28515625" style="1" bestFit="1" customWidth="1"/>
    <col min="9980" max="9980" width="14.5703125" style="1" customWidth="1"/>
    <col min="9981" max="10230" width="9.140625" style="1"/>
    <col min="10231" max="10231" width="7.5703125" style="1" bestFit="1" customWidth="1"/>
    <col min="10232" max="10232" width="37.5703125" style="1" customWidth="1"/>
    <col min="10233" max="10233" width="10.85546875" style="1" bestFit="1" customWidth="1"/>
    <col min="10234" max="10235" width="14.28515625" style="1" bestFit="1" customWidth="1"/>
    <col min="10236" max="10236" width="14.5703125" style="1" customWidth="1"/>
    <col min="10237" max="10486" width="9.140625" style="1"/>
    <col min="10487" max="10487" width="7.5703125" style="1" bestFit="1" customWidth="1"/>
    <col min="10488" max="10488" width="37.5703125" style="1" customWidth="1"/>
    <col min="10489" max="10489" width="10.85546875" style="1" bestFit="1" customWidth="1"/>
    <col min="10490" max="10491" width="14.28515625" style="1" bestFit="1" customWidth="1"/>
    <col min="10492" max="10492" width="14.5703125" style="1" customWidth="1"/>
    <col min="10493" max="10742" width="9.140625" style="1"/>
    <col min="10743" max="10743" width="7.5703125" style="1" bestFit="1" customWidth="1"/>
    <col min="10744" max="10744" width="37.5703125" style="1" customWidth="1"/>
    <col min="10745" max="10745" width="10.85546875" style="1" bestFit="1" customWidth="1"/>
    <col min="10746" max="10747" width="14.28515625" style="1" bestFit="1" customWidth="1"/>
    <col min="10748" max="10748" width="14.5703125" style="1" customWidth="1"/>
    <col min="10749" max="10998" width="9.140625" style="1"/>
    <col min="10999" max="10999" width="7.5703125" style="1" bestFit="1" customWidth="1"/>
    <col min="11000" max="11000" width="37.5703125" style="1" customWidth="1"/>
    <col min="11001" max="11001" width="10.85546875" style="1" bestFit="1" customWidth="1"/>
    <col min="11002" max="11003" width="14.28515625" style="1" bestFit="1" customWidth="1"/>
    <col min="11004" max="11004" width="14.5703125" style="1" customWidth="1"/>
    <col min="11005" max="11254" width="9.140625" style="1"/>
    <col min="11255" max="11255" width="7.5703125" style="1" bestFit="1" customWidth="1"/>
    <col min="11256" max="11256" width="37.5703125" style="1" customWidth="1"/>
    <col min="11257" max="11257" width="10.85546875" style="1" bestFit="1" customWidth="1"/>
    <col min="11258" max="11259" width="14.28515625" style="1" bestFit="1" customWidth="1"/>
    <col min="11260" max="11260" width="14.5703125" style="1" customWidth="1"/>
    <col min="11261" max="11510" width="9.140625" style="1"/>
    <col min="11511" max="11511" width="7.5703125" style="1" bestFit="1" customWidth="1"/>
    <col min="11512" max="11512" width="37.5703125" style="1" customWidth="1"/>
    <col min="11513" max="11513" width="10.85546875" style="1" bestFit="1" customWidth="1"/>
    <col min="11514" max="11515" width="14.28515625" style="1" bestFit="1" customWidth="1"/>
    <col min="11516" max="11516" width="14.5703125" style="1" customWidth="1"/>
    <col min="11517" max="11766" width="9.140625" style="1"/>
    <col min="11767" max="11767" width="7.5703125" style="1" bestFit="1" customWidth="1"/>
    <col min="11768" max="11768" width="37.5703125" style="1" customWidth="1"/>
    <col min="11769" max="11769" width="10.85546875" style="1" bestFit="1" customWidth="1"/>
    <col min="11770" max="11771" width="14.28515625" style="1" bestFit="1" customWidth="1"/>
    <col min="11772" max="11772" width="14.5703125" style="1" customWidth="1"/>
    <col min="11773" max="12022" width="9.140625" style="1"/>
    <col min="12023" max="12023" width="7.5703125" style="1" bestFit="1" customWidth="1"/>
    <col min="12024" max="12024" width="37.5703125" style="1" customWidth="1"/>
    <col min="12025" max="12025" width="10.85546875" style="1" bestFit="1" customWidth="1"/>
    <col min="12026" max="12027" width="14.28515625" style="1" bestFit="1" customWidth="1"/>
    <col min="12028" max="12028" width="14.5703125" style="1" customWidth="1"/>
    <col min="12029" max="12278" width="9.140625" style="1"/>
    <col min="12279" max="12279" width="7.5703125" style="1" bestFit="1" customWidth="1"/>
    <col min="12280" max="12280" width="37.5703125" style="1" customWidth="1"/>
    <col min="12281" max="12281" width="10.85546875" style="1" bestFit="1" customWidth="1"/>
    <col min="12282" max="12283" width="14.28515625" style="1" bestFit="1" customWidth="1"/>
    <col min="12284" max="12284" width="14.5703125" style="1" customWidth="1"/>
    <col min="12285" max="12534" width="9.140625" style="1"/>
    <col min="12535" max="12535" width="7.5703125" style="1" bestFit="1" customWidth="1"/>
    <col min="12536" max="12536" width="37.5703125" style="1" customWidth="1"/>
    <col min="12537" max="12537" width="10.85546875" style="1" bestFit="1" customWidth="1"/>
    <col min="12538" max="12539" width="14.28515625" style="1" bestFit="1" customWidth="1"/>
    <col min="12540" max="12540" width="14.5703125" style="1" customWidth="1"/>
    <col min="12541" max="12790" width="9.140625" style="1"/>
    <col min="12791" max="12791" width="7.5703125" style="1" bestFit="1" customWidth="1"/>
    <col min="12792" max="12792" width="37.5703125" style="1" customWidth="1"/>
    <col min="12793" max="12793" width="10.85546875" style="1" bestFit="1" customWidth="1"/>
    <col min="12794" max="12795" width="14.28515625" style="1" bestFit="1" customWidth="1"/>
    <col min="12796" max="12796" width="14.5703125" style="1" customWidth="1"/>
    <col min="12797" max="13046" width="9.140625" style="1"/>
    <col min="13047" max="13047" width="7.5703125" style="1" bestFit="1" customWidth="1"/>
    <col min="13048" max="13048" width="37.5703125" style="1" customWidth="1"/>
    <col min="13049" max="13049" width="10.85546875" style="1" bestFit="1" customWidth="1"/>
    <col min="13050" max="13051" width="14.28515625" style="1" bestFit="1" customWidth="1"/>
    <col min="13052" max="13052" width="14.5703125" style="1" customWidth="1"/>
    <col min="13053" max="13302" width="9.140625" style="1"/>
    <col min="13303" max="13303" width="7.5703125" style="1" bestFit="1" customWidth="1"/>
    <col min="13304" max="13304" width="37.5703125" style="1" customWidth="1"/>
    <col min="13305" max="13305" width="10.85546875" style="1" bestFit="1" customWidth="1"/>
    <col min="13306" max="13307" width="14.28515625" style="1" bestFit="1" customWidth="1"/>
    <col min="13308" max="13308" width="14.5703125" style="1" customWidth="1"/>
    <col min="13309" max="13558" width="9.140625" style="1"/>
    <col min="13559" max="13559" width="7.5703125" style="1" bestFit="1" customWidth="1"/>
    <col min="13560" max="13560" width="37.5703125" style="1" customWidth="1"/>
    <col min="13561" max="13561" width="10.85546875" style="1" bestFit="1" customWidth="1"/>
    <col min="13562" max="13563" width="14.28515625" style="1" bestFit="1" customWidth="1"/>
    <col min="13564" max="13564" width="14.5703125" style="1" customWidth="1"/>
    <col min="13565" max="13814" width="9.140625" style="1"/>
    <col min="13815" max="13815" width="7.5703125" style="1" bestFit="1" customWidth="1"/>
    <col min="13816" max="13816" width="37.5703125" style="1" customWidth="1"/>
    <col min="13817" max="13817" width="10.85546875" style="1" bestFit="1" customWidth="1"/>
    <col min="13818" max="13819" width="14.28515625" style="1" bestFit="1" customWidth="1"/>
    <col min="13820" max="13820" width="14.5703125" style="1" customWidth="1"/>
    <col min="13821" max="14070" width="9.140625" style="1"/>
    <col min="14071" max="14071" width="7.5703125" style="1" bestFit="1" customWidth="1"/>
    <col min="14072" max="14072" width="37.5703125" style="1" customWidth="1"/>
    <col min="14073" max="14073" width="10.85546875" style="1" bestFit="1" customWidth="1"/>
    <col min="14074" max="14075" width="14.28515625" style="1" bestFit="1" customWidth="1"/>
    <col min="14076" max="14076" width="14.5703125" style="1" customWidth="1"/>
    <col min="14077" max="14326" width="9.140625" style="1"/>
    <col min="14327" max="14327" width="7.5703125" style="1" bestFit="1" customWidth="1"/>
    <col min="14328" max="14328" width="37.5703125" style="1" customWidth="1"/>
    <col min="14329" max="14329" width="10.85546875" style="1" bestFit="1" customWidth="1"/>
    <col min="14330" max="14331" width="14.28515625" style="1" bestFit="1" customWidth="1"/>
    <col min="14332" max="14332" width="14.5703125" style="1" customWidth="1"/>
    <col min="14333" max="14582" width="9.140625" style="1"/>
    <col min="14583" max="14583" width="7.5703125" style="1" bestFit="1" customWidth="1"/>
    <col min="14584" max="14584" width="37.5703125" style="1" customWidth="1"/>
    <col min="14585" max="14585" width="10.85546875" style="1" bestFit="1" customWidth="1"/>
    <col min="14586" max="14587" width="14.28515625" style="1" bestFit="1" customWidth="1"/>
    <col min="14588" max="14588" width="14.5703125" style="1" customWidth="1"/>
    <col min="14589" max="14838" width="9.140625" style="1"/>
    <col min="14839" max="14839" width="7.5703125" style="1" bestFit="1" customWidth="1"/>
    <col min="14840" max="14840" width="37.5703125" style="1" customWidth="1"/>
    <col min="14841" max="14841" width="10.85546875" style="1" bestFit="1" customWidth="1"/>
    <col min="14842" max="14843" width="14.28515625" style="1" bestFit="1" customWidth="1"/>
    <col min="14844" max="14844" width="14.5703125" style="1" customWidth="1"/>
    <col min="14845" max="15094" width="9.140625" style="1"/>
    <col min="15095" max="15095" width="7.5703125" style="1" bestFit="1" customWidth="1"/>
    <col min="15096" max="15096" width="37.5703125" style="1" customWidth="1"/>
    <col min="15097" max="15097" width="10.85546875" style="1" bestFit="1" customWidth="1"/>
    <col min="15098" max="15099" width="14.28515625" style="1" bestFit="1" customWidth="1"/>
    <col min="15100" max="15100" width="14.5703125" style="1" customWidth="1"/>
    <col min="15101" max="15350" width="9.140625" style="1"/>
    <col min="15351" max="15351" width="7.5703125" style="1" bestFit="1" customWidth="1"/>
    <col min="15352" max="15352" width="37.5703125" style="1" customWidth="1"/>
    <col min="15353" max="15353" width="10.85546875" style="1" bestFit="1" customWidth="1"/>
    <col min="15354" max="15355" width="14.28515625" style="1" bestFit="1" customWidth="1"/>
    <col min="15356" max="15356" width="14.5703125" style="1" customWidth="1"/>
    <col min="15357" max="15606" width="9.140625" style="1"/>
    <col min="15607" max="15607" width="7.5703125" style="1" bestFit="1" customWidth="1"/>
    <col min="15608" max="15608" width="37.5703125" style="1" customWidth="1"/>
    <col min="15609" max="15609" width="10.85546875" style="1" bestFit="1" customWidth="1"/>
    <col min="15610" max="15611" width="14.28515625" style="1" bestFit="1" customWidth="1"/>
    <col min="15612" max="15612" width="14.5703125" style="1" customWidth="1"/>
    <col min="15613" max="15862" width="9.140625" style="1"/>
    <col min="15863" max="15863" width="7.5703125" style="1" bestFit="1" customWidth="1"/>
    <col min="15864" max="15864" width="37.5703125" style="1" customWidth="1"/>
    <col min="15865" max="15865" width="10.85546875" style="1" bestFit="1" customWidth="1"/>
    <col min="15866" max="15867" width="14.28515625" style="1" bestFit="1" customWidth="1"/>
    <col min="15868" max="15868" width="14.5703125" style="1" customWidth="1"/>
    <col min="15869" max="16118" width="9.140625" style="1"/>
    <col min="16119" max="16119" width="7.5703125" style="1" bestFit="1" customWidth="1"/>
    <col min="16120" max="16120" width="37.5703125" style="1" customWidth="1"/>
    <col min="16121" max="16121" width="10.85546875" style="1" bestFit="1" customWidth="1"/>
    <col min="16122" max="16123" width="14.28515625" style="1" bestFit="1" customWidth="1"/>
    <col min="16124" max="16124" width="14.5703125" style="1" customWidth="1"/>
    <col min="16125" max="16384" width="9.140625" style="1"/>
  </cols>
  <sheetData>
    <row r="1" spans="1:8" x14ac:dyDescent="0.25">
      <c r="A1" s="22" t="s">
        <v>144</v>
      </c>
      <c r="B1" s="22"/>
      <c r="C1" s="22"/>
      <c r="D1" s="22"/>
      <c r="E1" s="22"/>
    </row>
    <row r="2" spans="1:8" x14ac:dyDescent="0.25">
      <c r="A2" s="22" t="s">
        <v>146</v>
      </c>
      <c r="B2" s="22"/>
      <c r="C2" s="22"/>
      <c r="D2" s="22"/>
      <c r="E2" s="22"/>
    </row>
    <row r="3" spans="1:8" x14ac:dyDescent="0.25">
      <c r="A3" s="22" t="s">
        <v>161</v>
      </c>
      <c r="B3" s="22"/>
      <c r="C3" s="22"/>
      <c r="D3" s="22"/>
      <c r="E3" s="22"/>
    </row>
    <row r="4" spans="1:8" s="17" customFormat="1" x14ac:dyDescent="0.25">
      <c r="A4" s="16"/>
      <c r="B4" s="16"/>
      <c r="C4" s="16"/>
      <c r="D4" s="26" t="s">
        <v>164</v>
      </c>
      <c r="E4" s="26"/>
      <c r="F4" s="26"/>
      <c r="G4" s="26"/>
      <c r="H4" s="26"/>
    </row>
    <row r="5" spans="1:8" ht="24" customHeight="1" x14ac:dyDescent="0.2">
      <c r="A5" s="23"/>
      <c r="B5" s="23"/>
      <c r="C5" s="23"/>
      <c r="D5" s="23"/>
      <c r="E5" s="23"/>
    </row>
    <row r="6" spans="1:8" ht="40.5" customHeight="1" x14ac:dyDescent="0.2">
      <c r="A6" s="19" t="s">
        <v>0</v>
      </c>
      <c r="B6" s="19"/>
      <c r="C6" s="19"/>
      <c r="D6" s="19"/>
      <c r="E6" s="19"/>
    </row>
    <row r="7" spans="1:8" ht="12" customHeight="1" x14ac:dyDescent="0.2">
      <c r="A7" s="24"/>
      <c r="B7" s="24"/>
      <c r="C7" s="24"/>
      <c r="D7" s="24"/>
      <c r="E7" s="24"/>
    </row>
    <row r="8" spans="1:8" x14ac:dyDescent="0.25">
      <c r="A8" s="25" t="s">
        <v>1</v>
      </c>
      <c r="B8" s="25"/>
      <c r="C8" s="25"/>
      <c r="D8" s="25"/>
      <c r="E8" s="25"/>
    </row>
    <row r="9" spans="1:8" ht="47.25" x14ac:dyDescent="0.2">
      <c r="A9" s="2" t="s">
        <v>2</v>
      </c>
      <c r="B9" s="2" t="s">
        <v>3</v>
      </c>
      <c r="C9" s="3" t="s">
        <v>4</v>
      </c>
      <c r="D9" s="14" t="s">
        <v>162</v>
      </c>
      <c r="E9" s="14" t="s">
        <v>163</v>
      </c>
    </row>
    <row r="10" spans="1:8" x14ac:dyDescent="0.25">
      <c r="A10" s="4"/>
      <c r="B10" s="5" t="s">
        <v>5</v>
      </c>
      <c r="C10" s="6" t="s">
        <v>6</v>
      </c>
      <c r="D10" s="6" t="s">
        <v>7</v>
      </c>
      <c r="E10" s="6" t="s">
        <v>8</v>
      </c>
    </row>
    <row r="11" spans="1:8" x14ac:dyDescent="0.25">
      <c r="A11" s="4" t="s">
        <v>5</v>
      </c>
      <c r="B11" s="12" t="s">
        <v>10</v>
      </c>
      <c r="C11" s="7" t="s">
        <v>11</v>
      </c>
      <c r="D11" s="10">
        <v>455580.60142999998</v>
      </c>
      <c r="E11" s="10">
        <v>443705.22034</v>
      </c>
      <c r="G11" s="15"/>
    </row>
    <row r="12" spans="1:8" ht="31.5" x14ac:dyDescent="0.25">
      <c r="A12" s="8" t="s">
        <v>6</v>
      </c>
      <c r="B12" s="12" t="s">
        <v>12</v>
      </c>
      <c r="C12" s="7" t="s">
        <v>13</v>
      </c>
      <c r="D12" s="10">
        <v>2588.7734</v>
      </c>
      <c r="E12" s="10">
        <v>2373.7949199999998</v>
      </c>
      <c r="G12" s="15"/>
    </row>
    <row r="13" spans="1:8" ht="47.25" x14ac:dyDescent="0.25">
      <c r="A13" s="8" t="s">
        <v>7</v>
      </c>
      <c r="B13" s="12" t="s">
        <v>14</v>
      </c>
      <c r="C13" s="7" t="s">
        <v>15</v>
      </c>
      <c r="D13" s="10">
        <v>40477.618160000005</v>
      </c>
      <c r="E13" s="10">
        <v>38680.539420000001</v>
      </c>
      <c r="G13" s="15"/>
    </row>
    <row r="14" spans="1:8" ht="47.25" x14ac:dyDescent="0.25">
      <c r="A14" s="4" t="s">
        <v>8</v>
      </c>
      <c r="B14" s="12" t="s">
        <v>16</v>
      </c>
      <c r="C14" s="7" t="s">
        <v>17</v>
      </c>
      <c r="D14" s="10">
        <v>185000.31393999999</v>
      </c>
      <c r="E14" s="10">
        <v>179514.21455999999</v>
      </c>
      <c r="G14" s="15"/>
    </row>
    <row r="15" spans="1:8" x14ac:dyDescent="0.25">
      <c r="A15" s="4" t="s">
        <v>9</v>
      </c>
      <c r="B15" s="12" t="s">
        <v>149</v>
      </c>
      <c r="C15" s="7" t="s">
        <v>150</v>
      </c>
      <c r="D15" s="10">
        <v>536.29999999999995</v>
      </c>
      <c r="E15" s="10">
        <v>536.29999999999995</v>
      </c>
      <c r="G15" s="15"/>
    </row>
    <row r="16" spans="1:8" ht="31.5" x14ac:dyDescent="0.25">
      <c r="A16" s="8" t="s">
        <v>20</v>
      </c>
      <c r="B16" s="12" t="s">
        <v>18</v>
      </c>
      <c r="C16" s="7" t="s">
        <v>19</v>
      </c>
      <c r="D16" s="10">
        <v>36582.904479999997</v>
      </c>
      <c r="E16" s="10">
        <v>36275.346980000002</v>
      </c>
      <c r="G16" s="15"/>
    </row>
    <row r="17" spans="1:7" x14ac:dyDescent="0.25">
      <c r="A17" s="8" t="s">
        <v>23</v>
      </c>
      <c r="B17" s="12" t="s">
        <v>21</v>
      </c>
      <c r="C17" s="7" t="s">
        <v>22</v>
      </c>
      <c r="D17" s="10">
        <v>10101.079890000001</v>
      </c>
      <c r="E17" s="10">
        <v>8777.2842299999993</v>
      </c>
      <c r="G17" s="15"/>
    </row>
    <row r="18" spans="1:7" x14ac:dyDescent="0.25">
      <c r="A18" s="4" t="s">
        <v>26</v>
      </c>
      <c r="B18" s="12" t="s">
        <v>24</v>
      </c>
      <c r="C18" s="7" t="s">
        <v>25</v>
      </c>
      <c r="D18" s="10">
        <v>620.78767999999968</v>
      </c>
      <c r="E18" s="10">
        <v>0</v>
      </c>
      <c r="G18" s="15"/>
    </row>
    <row r="19" spans="1:7" x14ac:dyDescent="0.25">
      <c r="A19" s="4" t="s">
        <v>29</v>
      </c>
      <c r="B19" s="12" t="s">
        <v>27</v>
      </c>
      <c r="C19" s="7" t="s">
        <v>28</v>
      </c>
      <c r="D19" s="10">
        <v>179672.82387999998</v>
      </c>
      <c r="E19" s="10">
        <v>177547.74023</v>
      </c>
      <c r="G19" s="15"/>
    </row>
    <row r="20" spans="1:7" ht="31.5" x14ac:dyDescent="0.25">
      <c r="A20" s="8" t="s">
        <v>32</v>
      </c>
      <c r="B20" s="12" t="s">
        <v>30</v>
      </c>
      <c r="C20" s="7" t="s">
        <v>31</v>
      </c>
      <c r="D20" s="10">
        <v>39543.102330000002</v>
      </c>
      <c r="E20" s="10">
        <v>37577.371319999998</v>
      </c>
      <c r="G20" s="15"/>
    </row>
    <row r="21" spans="1:7" ht="31.5" x14ac:dyDescent="0.25">
      <c r="A21" s="8" t="s">
        <v>35</v>
      </c>
      <c r="B21" s="12" t="s">
        <v>33</v>
      </c>
      <c r="C21" s="7" t="s">
        <v>34</v>
      </c>
      <c r="D21" s="10">
        <v>39273.102330000002</v>
      </c>
      <c r="E21" s="10">
        <v>37307.406320000002</v>
      </c>
      <c r="F21" s="13"/>
      <c r="G21" s="15"/>
    </row>
    <row r="22" spans="1:7" ht="31.5" x14ac:dyDescent="0.25">
      <c r="A22" s="4" t="s">
        <v>38</v>
      </c>
      <c r="B22" s="12" t="s">
        <v>36</v>
      </c>
      <c r="C22" s="7" t="s">
        <v>37</v>
      </c>
      <c r="D22" s="10">
        <v>270</v>
      </c>
      <c r="E22" s="10">
        <v>269.96499999999997</v>
      </c>
      <c r="F22" s="13"/>
      <c r="G22" s="15"/>
    </row>
    <row r="23" spans="1:7" x14ac:dyDescent="0.25">
      <c r="A23" s="4" t="s">
        <v>41</v>
      </c>
      <c r="B23" s="12" t="s">
        <v>39</v>
      </c>
      <c r="C23" s="7" t="s">
        <v>40</v>
      </c>
      <c r="D23" s="10">
        <v>829333.37602999993</v>
      </c>
      <c r="E23" s="10">
        <v>796315.52192999993</v>
      </c>
      <c r="F23" s="13"/>
      <c r="G23" s="15"/>
    </row>
    <row r="24" spans="1:7" x14ac:dyDescent="0.25">
      <c r="A24" s="8" t="s">
        <v>44</v>
      </c>
      <c r="B24" s="12" t="s">
        <v>42</v>
      </c>
      <c r="C24" s="7" t="s">
        <v>43</v>
      </c>
      <c r="D24" s="10">
        <v>6951.2</v>
      </c>
      <c r="E24" s="10">
        <v>6941.7696699999997</v>
      </c>
      <c r="F24" s="13"/>
      <c r="G24" s="15"/>
    </row>
    <row r="25" spans="1:7" x14ac:dyDescent="0.25">
      <c r="A25" s="8" t="s">
        <v>47</v>
      </c>
      <c r="B25" s="12" t="s">
        <v>45</v>
      </c>
      <c r="C25" s="7" t="s">
        <v>46</v>
      </c>
      <c r="D25" s="10">
        <v>223911.20316999999</v>
      </c>
      <c r="E25" s="10">
        <v>220801.68117</v>
      </c>
      <c r="F25" s="13"/>
      <c r="G25" s="15"/>
    </row>
    <row r="26" spans="1:7" x14ac:dyDescent="0.25">
      <c r="A26" s="4" t="s">
        <v>50</v>
      </c>
      <c r="B26" s="12" t="s">
        <v>48</v>
      </c>
      <c r="C26" s="7" t="s">
        <v>49</v>
      </c>
      <c r="D26" s="10">
        <v>360022.91644</v>
      </c>
      <c r="E26" s="10">
        <v>359273.78863999998</v>
      </c>
      <c r="F26" s="13"/>
      <c r="G26" s="15"/>
    </row>
    <row r="27" spans="1:7" x14ac:dyDescent="0.25">
      <c r="A27" s="4" t="s">
        <v>53</v>
      </c>
      <c r="B27" s="12" t="s">
        <v>51</v>
      </c>
      <c r="C27" s="7" t="s">
        <v>52</v>
      </c>
      <c r="D27" s="10">
        <v>76712.949299999993</v>
      </c>
      <c r="E27" s="10">
        <v>76112.371510000012</v>
      </c>
      <c r="F27" s="13"/>
      <c r="G27" s="15"/>
    </row>
    <row r="28" spans="1:7" x14ac:dyDescent="0.25">
      <c r="A28" s="8" t="s">
        <v>56</v>
      </c>
      <c r="B28" s="12" t="s">
        <v>54</v>
      </c>
      <c r="C28" s="7" t="s">
        <v>55</v>
      </c>
      <c r="D28" s="10">
        <v>161735.10712</v>
      </c>
      <c r="E28" s="10">
        <v>133185.91094</v>
      </c>
      <c r="F28" s="13"/>
      <c r="G28" s="15"/>
    </row>
    <row r="29" spans="1:7" x14ac:dyDescent="0.25">
      <c r="A29" s="8" t="s">
        <v>59</v>
      </c>
      <c r="B29" s="12" t="s">
        <v>57</v>
      </c>
      <c r="C29" s="7" t="s">
        <v>58</v>
      </c>
      <c r="D29" s="10">
        <v>2079139.6208499998</v>
      </c>
      <c r="E29" s="10">
        <v>2076902.3400999999</v>
      </c>
      <c r="F29" s="13"/>
      <c r="G29" s="15"/>
    </row>
    <row r="30" spans="1:7" x14ac:dyDescent="0.25">
      <c r="A30" s="4" t="s">
        <v>62</v>
      </c>
      <c r="B30" s="12" t="s">
        <v>60</v>
      </c>
      <c r="C30" s="7" t="s">
        <v>61</v>
      </c>
      <c r="D30" s="10">
        <v>450</v>
      </c>
      <c r="E30" s="10">
        <v>427.83420000000001</v>
      </c>
      <c r="F30" s="13"/>
      <c r="G30" s="15"/>
    </row>
    <row r="31" spans="1:7" x14ac:dyDescent="0.25">
      <c r="A31" s="4" t="s">
        <v>65</v>
      </c>
      <c r="B31" s="12" t="s">
        <v>63</v>
      </c>
      <c r="C31" s="7" t="s">
        <v>64</v>
      </c>
      <c r="D31" s="10">
        <v>2047915.4979999999</v>
      </c>
      <c r="E31" s="10">
        <v>2047021.30382</v>
      </c>
      <c r="F31" s="13"/>
      <c r="G31" s="15"/>
    </row>
    <row r="32" spans="1:7" x14ac:dyDescent="0.25">
      <c r="A32" s="8" t="s">
        <v>66</v>
      </c>
      <c r="B32" s="12" t="s">
        <v>147</v>
      </c>
      <c r="C32" s="7" t="s">
        <v>148</v>
      </c>
      <c r="D32" s="10">
        <v>30774.12285</v>
      </c>
      <c r="E32" s="10">
        <v>29453.202079999999</v>
      </c>
      <c r="F32" s="13"/>
      <c r="G32" s="15"/>
    </row>
    <row r="33" spans="1:7" ht="18" customHeight="1" x14ac:dyDescent="0.25">
      <c r="A33" s="8" t="s">
        <v>69</v>
      </c>
      <c r="B33" s="12" t="s">
        <v>67</v>
      </c>
      <c r="C33" s="7" t="s">
        <v>68</v>
      </c>
      <c r="D33" s="10">
        <v>4370.1000000000004</v>
      </c>
      <c r="E33" s="10">
        <v>4298.1002600000002</v>
      </c>
      <c r="G33" s="15"/>
    </row>
    <row r="34" spans="1:7" x14ac:dyDescent="0.25">
      <c r="A34" s="4" t="s">
        <v>72</v>
      </c>
      <c r="B34" s="12" t="s">
        <v>70</v>
      </c>
      <c r="C34" s="7" t="s">
        <v>71</v>
      </c>
      <c r="D34" s="10">
        <v>4370.1000000000004</v>
      </c>
      <c r="E34" s="10">
        <v>4298.1002600000002</v>
      </c>
      <c r="G34" s="15"/>
    </row>
    <row r="35" spans="1:7" x14ac:dyDescent="0.25">
      <c r="A35" s="4" t="s">
        <v>75</v>
      </c>
      <c r="B35" s="12" t="s">
        <v>73</v>
      </c>
      <c r="C35" s="7" t="s">
        <v>74</v>
      </c>
      <c r="D35" s="10">
        <f>1870981.725+237.15+856.71</f>
        <v>1872075.585</v>
      </c>
      <c r="E35" s="10">
        <v>1788031.18894</v>
      </c>
      <c r="F35" s="13"/>
      <c r="G35" s="15"/>
    </row>
    <row r="36" spans="1:7" x14ac:dyDescent="0.25">
      <c r="A36" s="8" t="s">
        <v>78</v>
      </c>
      <c r="B36" s="12" t="s">
        <v>76</v>
      </c>
      <c r="C36" s="7" t="s">
        <v>77</v>
      </c>
      <c r="D36" s="10">
        <f>540319.20979+856.71</f>
        <v>541175.91978999996</v>
      </c>
      <c r="E36" s="10">
        <v>524178.27519000001</v>
      </c>
      <c r="F36" s="13"/>
      <c r="G36" s="15"/>
    </row>
    <row r="37" spans="1:7" ht="16.5" customHeight="1" x14ac:dyDescent="0.25">
      <c r="A37" s="8" t="s">
        <v>81</v>
      </c>
      <c r="B37" s="12" t="s">
        <v>79</v>
      </c>
      <c r="C37" s="7" t="s">
        <v>80</v>
      </c>
      <c r="D37" s="10">
        <f>1067974.14031+237.15</f>
        <v>1068211.2903099998</v>
      </c>
      <c r="E37" s="10">
        <v>1004256.98026</v>
      </c>
      <c r="F37" s="13"/>
      <c r="G37" s="15"/>
    </row>
    <row r="38" spans="1:7" x14ac:dyDescent="0.25">
      <c r="A38" s="4" t="s">
        <v>84</v>
      </c>
      <c r="B38" s="12" t="s">
        <v>151</v>
      </c>
      <c r="C38" s="7" t="s">
        <v>152</v>
      </c>
      <c r="D38" s="10">
        <v>182539.46636000002</v>
      </c>
      <c r="E38" s="10">
        <v>182478.48687999998</v>
      </c>
      <c r="F38" s="13"/>
      <c r="G38" s="15"/>
    </row>
    <row r="39" spans="1:7" x14ac:dyDescent="0.25">
      <c r="A39" s="4" t="s">
        <v>86</v>
      </c>
      <c r="B39" s="12" t="s">
        <v>82</v>
      </c>
      <c r="C39" s="7" t="s">
        <v>83</v>
      </c>
      <c r="D39" s="10">
        <v>22757.965350000002</v>
      </c>
      <c r="E39" s="10">
        <v>22199.657999999999</v>
      </c>
      <c r="F39" s="13"/>
      <c r="G39" s="15"/>
    </row>
    <row r="40" spans="1:7" x14ac:dyDescent="0.25">
      <c r="A40" s="8" t="s">
        <v>89</v>
      </c>
      <c r="B40" s="12" t="s">
        <v>153</v>
      </c>
      <c r="C40" s="7" t="s">
        <v>85</v>
      </c>
      <c r="D40" s="10">
        <v>26236.73184</v>
      </c>
      <c r="E40" s="10">
        <v>25839.77448</v>
      </c>
      <c r="F40" s="13"/>
      <c r="G40" s="15"/>
    </row>
    <row r="41" spans="1:7" x14ac:dyDescent="0.25">
      <c r="A41" s="8" t="s">
        <v>92</v>
      </c>
      <c r="B41" s="12" t="s">
        <v>87</v>
      </c>
      <c r="C41" s="7" t="s">
        <v>88</v>
      </c>
      <c r="D41" s="10">
        <v>31154.211349999998</v>
      </c>
      <c r="E41" s="10">
        <v>29078.01413</v>
      </c>
      <c r="F41" s="13"/>
      <c r="G41" s="15"/>
    </row>
    <row r="42" spans="1:7" x14ac:dyDescent="0.25">
      <c r="A42" s="4" t="s">
        <v>95</v>
      </c>
      <c r="B42" s="12" t="s">
        <v>90</v>
      </c>
      <c r="C42" s="7" t="s">
        <v>91</v>
      </c>
      <c r="D42" s="10">
        <v>368190.57692999998</v>
      </c>
      <c r="E42" s="10">
        <v>366425.45227999997</v>
      </c>
      <c r="F42" s="13"/>
      <c r="G42" s="15"/>
    </row>
    <row r="43" spans="1:7" x14ac:dyDescent="0.25">
      <c r="A43" s="4" t="s">
        <v>98</v>
      </c>
      <c r="B43" s="12" t="s">
        <v>93</v>
      </c>
      <c r="C43" s="7" t="s">
        <v>94</v>
      </c>
      <c r="D43" s="10">
        <v>303436.20237000001</v>
      </c>
      <c r="E43" s="10">
        <v>303186.29200000002</v>
      </c>
      <c r="F43" s="13"/>
      <c r="G43" s="15"/>
    </row>
    <row r="44" spans="1:7" x14ac:dyDescent="0.25">
      <c r="A44" s="8" t="s">
        <v>101</v>
      </c>
      <c r="B44" s="12" t="s">
        <v>96</v>
      </c>
      <c r="C44" s="7" t="s">
        <v>97</v>
      </c>
      <c r="D44" s="10">
        <v>64754.374559999997</v>
      </c>
      <c r="E44" s="10">
        <v>63239.160280000004</v>
      </c>
      <c r="F44" s="13"/>
      <c r="G44" s="15"/>
    </row>
    <row r="45" spans="1:7" x14ac:dyDescent="0.25">
      <c r="A45" s="8" t="s">
        <v>104</v>
      </c>
      <c r="B45" s="12" t="s">
        <v>99</v>
      </c>
      <c r="C45" s="7" t="s">
        <v>100</v>
      </c>
      <c r="D45" s="10">
        <v>1800</v>
      </c>
      <c r="E45" s="10">
        <v>1569.6334299999999</v>
      </c>
      <c r="F45" s="13"/>
      <c r="G45" s="15"/>
    </row>
    <row r="46" spans="1:7" x14ac:dyDescent="0.25">
      <c r="A46" s="4" t="s">
        <v>107</v>
      </c>
      <c r="B46" s="12" t="s">
        <v>102</v>
      </c>
      <c r="C46" s="7" t="s">
        <v>103</v>
      </c>
      <c r="D46" s="10">
        <v>1800</v>
      </c>
      <c r="E46" s="10">
        <v>1569.6334299999999</v>
      </c>
      <c r="F46" s="13"/>
      <c r="G46" s="15"/>
    </row>
    <row r="47" spans="1:7" x14ac:dyDescent="0.25">
      <c r="A47" s="4" t="s">
        <v>110</v>
      </c>
      <c r="B47" s="12" t="s">
        <v>105</v>
      </c>
      <c r="C47" s="7" t="s">
        <v>106</v>
      </c>
      <c r="D47" s="10">
        <f>347312.14276-700-1329.52+300</f>
        <v>345582.62276</v>
      </c>
      <c r="E47" s="10">
        <v>339164.28506999998</v>
      </c>
      <c r="F47" s="13"/>
      <c r="G47" s="15"/>
    </row>
    <row r="48" spans="1:7" x14ac:dyDescent="0.25">
      <c r="A48" s="8" t="s">
        <v>113</v>
      </c>
      <c r="B48" s="12" t="s">
        <v>108</v>
      </c>
      <c r="C48" s="7" t="s">
        <v>109</v>
      </c>
      <c r="D48" s="10">
        <v>1877.126</v>
      </c>
      <c r="E48" s="10">
        <v>1876.12592</v>
      </c>
      <c r="F48" s="13"/>
      <c r="G48" s="15"/>
    </row>
    <row r="49" spans="1:7" x14ac:dyDescent="0.25">
      <c r="A49" s="8" t="s">
        <v>116</v>
      </c>
      <c r="B49" s="12" t="s">
        <v>111</v>
      </c>
      <c r="C49" s="7" t="s">
        <v>112</v>
      </c>
      <c r="D49" s="10">
        <f>142944.176-1329.52</f>
        <v>141614.65600000002</v>
      </c>
      <c r="E49" s="10">
        <v>141614.65599999999</v>
      </c>
      <c r="F49" s="13"/>
      <c r="G49" s="15"/>
    </row>
    <row r="50" spans="1:7" x14ac:dyDescent="0.25">
      <c r="A50" s="4" t="s">
        <v>119</v>
      </c>
      <c r="B50" s="12" t="s">
        <v>114</v>
      </c>
      <c r="C50" s="7" t="s">
        <v>115</v>
      </c>
      <c r="D50" s="10">
        <v>78890.376759999985</v>
      </c>
      <c r="E50" s="10">
        <v>75619.378779999999</v>
      </c>
      <c r="F50" s="13"/>
      <c r="G50" s="15"/>
    </row>
    <row r="51" spans="1:7" x14ac:dyDescent="0.25">
      <c r="A51" s="4" t="s">
        <v>122</v>
      </c>
      <c r="B51" s="12" t="s">
        <v>117</v>
      </c>
      <c r="C51" s="7" t="s">
        <v>118</v>
      </c>
      <c r="D51" s="10">
        <f>6016.04-700</f>
        <v>5316.04</v>
      </c>
      <c r="E51" s="10">
        <v>4337.9594000000006</v>
      </c>
      <c r="F51" s="13"/>
      <c r="G51" s="15"/>
    </row>
    <row r="52" spans="1:7" x14ac:dyDescent="0.25">
      <c r="A52" s="8" t="s">
        <v>125</v>
      </c>
      <c r="B52" s="12" t="s">
        <v>120</v>
      </c>
      <c r="C52" s="7" t="s">
        <v>121</v>
      </c>
      <c r="D52" s="10">
        <f>117584.424+300</f>
        <v>117884.424</v>
      </c>
      <c r="E52" s="10">
        <v>115716.16497</v>
      </c>
      <c r="F52" s="13"/>
      <c r="G52" s="15"/>
    </row>
    <row r="53" spans="1:7" x14ac:dyDescent="0.25">
      <c r="A53" s="8" t="s">
        <v>128</v>
      </c>
      <c r="B53" s="12" t="s">
        <v>123</v>
      </c>
      <c r="C53" s="7" t="s">
        <v>124</v>
      </c>
      <c r="D53" s="10">
        <v>1905.807</v>
      </c>
      <c r="E53" s="10">
        <v>1464.3971000000001</v>
      </c>
      <c r="F53" s="13"/>
      <c r="G53" s="15"/>
    </row>
    <row r="54" spans="1:7" ht="18.75" customHeight="1" x14ac:dyDescent="0.25">
      <c r="A54" s="4" t="s">
        <v>145</v>
      </c>
      <c r="B54" s="12" t="s">
        <v>126</v>
      </c>
      <c r="C54" s="7" t="s">
        <v>127</v>
      </c>
      <c r="D54" s="10">
        <v>1905.807</v>
      </c>
      <c r="E54" s="10">
        <v>1464.3971000000001</v>
      </c>
      <c r="F54" s="13"/>
      <c r="G54" s="15"/>
    </row>
    <row r="55" spans="1:7" ht="19.5" customHeight="1" x14ac:dyDescent="0.25">
      <c r="A55" s="4" t="s">
        <v>133</v>
      </c>
      <c r="B55" s="12" t="s">
        <v>129</v>
      </c>
      <c r="C55" s="7" t="s">
        <v>130</v>
      </c>
      <c r="D55" s="10">
        <v>18740.54016</v>
      </c>
      <c r="E55" s="10">
        <v>18297.841260000001</v>
      </c>
      <c r="F55" s="13"/>
      <c r="G55" s="15"/>
    </row>
    <row r="56" spans="1:7" s="11" customFormat="1" ht="17.25" customHeight="1" x14ac:dyDescent="0.25">
      <c r="A56" s="8" t="s">
        <v>134</v>
      </c>
      <c r="B56" s="12" t="s">
        <v>131</v>
      </c>
      <c r="C56" s="7" t="s">
        <v>132</v>
      </c>
      <c r="D56" s="10">
        <v>18740.54016</v>
      </c>
      <c r="E56" s="10">
        <v>18297.841260000001</v>
      </c>
      <c r="F56" s="13"/>
      <c r="G56" s="15"/>
    </row>
    <row r="57" spans="1:7" ht="17.25" customHeight="1" x14ac:dyDescent="0.25">
      <c r="A57" s="8" t="s">
        <v>135</v>
      </c>
      <c r="B57" s="12" t="s">
        <v>156</v>
      </c>
      <c r="C57" s="7" t="s">
        <v>157</v>
      </c>
      <c r="D57" s="10">
        <v>16.136980000000001</v>
      </c>
      <c r="E57" s="10">
        <v>16.136980000000001</v>
      </c>
      <c r="G57" s="15"/>
    </row>
    <row r="58" spans="1:7" x14ac:dyDescent="0.25">
      <c r="A58" s="4" t="s">
        <v>137</v>
      </c>
      <c r="B58" s="12" t="s">
        <v>158</v>
      </c>
      <c r="C58" s="7" t="s">
        <v>159</v>
      </c>
      <c r="D58" s="10">
        <v>16.136980000000001</v>
      </c>
      <c r="E58" s="10">
        <v>16.136980000000001</v>
      </c>
      <c r="G58" s="15"/>
    </row>
    <row r="59" spans="1:7" ht="31.5" x14ac:dyDescent="0.25">
      <c r="A59" s="4" t="s">
        <v>140</v>
      </c>
      <c r="B59" s="12" t="s">
        <v>154</v>
      </c>
      <c r="C59" s="7" t="s">
        <v>136</v>
      </c>
      <c r="D59" s="10">
        <v>603968.45697000006</v>
      </c>
      <c r="E59" s="10">
        <v>582585.80527999997</v>
      </c>
      <c r="G59" s="15"/>
    </row>
    <row r="60" spans="1:7" ht="31.5" x14ac:dyDescent="0.25">
      <c r="A60" s="8" t="s">
        <v>155</v>
      </c>
      <c r="B60" s="12" t="s">
        <v>138</v>
      </c>
      <c r="C60" s="7" t="s">
        <v>139</v>
      </c>
      <c r="D60" s="10">
        <v>192991.45</v>
      </c>
      <c r="E60" s="10">
        <v>192991.45</v>
      </c>
      <c r="G60" s="15"/>
    </row>
    <row r="61" spans="1:7" x14ac:dyDescent="0.25">
      <c r="A61" s="8" t="s">
        <v>160</v>
      </c>
      <c r="B61" s="12" t="s">
        <v>141</v>
      </c>
      <c r="C61" s="7" t="s">
        <v>142</v>
      </c>
      <c r="D61" s="10">
        <v>410977.00697000005</v>
      </c>
      <c r="E61" s="10">
        <v>389594.35528000002</v>
      </c>
      <c r="G61" s="15"/>
    </row>
    <row r="62" spans="1:7" x14ac:dyDescent="0.25">
      <c r="A62" s="20" t="s">
        <v>143</v>
      </c>
      <c r="B62" s="21"/>
      <c r="C62" s="7"/>
      <c r="D62" s="18">
        <v>6620246.5260800002</v>
      </c>
      <c r="E62" s="10">
        <v>6456353.2942899996</v>
      </c>
      <c r="G62" s="15"/>
    </row>
  </sheetData>
  <autoFilter ref="A10:E62"/>
  <mergeCells count="8">
    <mergeCell ref="A6:E6"/>
    <mergeCell ref="A62:B62"/>
    <mergeCell ref="A1:E1"/>
    <mergeCell ref="A2:E2"/>
    <mergeCell ref="A3:E3"/>
    <mergeCell ref="A5:E5"/>
    <mergeCell ref="A7:E7"/>
    <mergeCell ref="A8:E8"/>
  </mergeCells>
  <pageMargins left="0.78740157480314965" right="0.39370078740157483" top="0.78740157480314965" bottom="0.78740157480314965" header="0.51181102362204722" footer="0.51181102362204722"/>
  <pageSetup paperSize="9" scale="58" firstPageNumber="6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функционал</vt:lpstr>
      <vt:lpstr>функционал!Заголовки_для_печати</vt:lpstr>
      <vt:lpstr>функционал!Область_печати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Лунина И.С.</cp:lastModifiedBy>
  <cp:lastPrinted>2018-03-07T02:07:24Z</cp:lastPrinted>
  <dcterms:created xsi:type="dcterms:W3CDTF">2013-11-15T07:19:35Z</dcterms:created>
  <dcterms:modified xsi:type="dcterms:W3CDTF">2023-03-27T07:25:18Z</dcterms:modified>
</cp:coreProperties>
</file>